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BA13501-0EED-49E1-9CF9-22CA040D7257}" xr6:coauthVersionLast="43" xr6:coauthVersionMax="43" xr10:uidLastSave="{00000000-0000-0000-0000-000000000000}"/>
  <bookViews>
    <workbookView xWindow="735" yWindow="480" windowWidth="10590" windowHeight="14250" activeTab="2" xr2:uid="{00000000-000D-0000-FFFF-FFFF00000000}"/>
  </bookViews>
  <sheets>
    <sheet name="TableList" sheetId="1" r:id="rId1"/>
    <sheet name="Income" sheetId="2" r:id="rId2"/>
    <sheet name="Cash" sheetId="4" r:id="rId3"/>
    <sheet name="Capex" sheetId="5" r:id="rId4"/>
  </sheets>
  <definedNames>
    <definedName name="Tab" comment="GRID_TUPLAS_HEADER" localSheetId="3">Capex!$A$1:$AB$10</definedName>
    <definedName name="Tab" comment="GRID_TUPLAS_HEADER" localSheetId="2">Cash!$A$1:$M$46</definedName>
    <definedName name="Tab" comment="GRID_TUPLAS_HEADER" localSheetId="1">Income!$A$1:$AE$43</definedName>
    <definedName name="TableList" comment="GRID_TUPLAS_HEADER" localSheetId="0">TableList!$A$1:$F$5</definedName>
    <definedName name="Test" comment="GRID_TUPLAS_HEADER" localSheetId="0">TableList!#REF!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5" l="1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H27" i="2" l="1"/>
  <c r="I27" i="2" s="1"/>
  <c r="H43" i="2" l="1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</calcChain>
</file>

<file path=xl/sharedStrings.xml><?xml version="1.0" encoding="utf-8"?>
<sst xmlns="http://schemas.openxmlformats.org/spreadsheetml/2006/main" count="524" uniqueCount="258">
  <si>
    <t>Level</t>
  </si>
  <si>
    <t>Description_en</t>
  </si>
  <si>
    <t>GridId</t>
  </si>
  <si>
    <t>Description_pl</t>
  </si>
  <si>
    <t>Units_en</t>
  </si>
  <si>
    <t>Selectable</t>
  </si>
  <si>
    <t>ChartEnabled</t>
  </si>
  <si>
    <t>Color</t>
  </si>
  <si>
    <t>Note_en</t>
  </si>
  <si>
    <t>CssFormat</t>
  </si>
  <si>
    <t>GridNote_en</t>
  </si>
  <si>
    <t>€/Mln</t>
  </si>
  <si>
    <t>dora-title-1</t>
  </si>
  <si>
    <t>dora-normal</t>
  </si>
  <si>
    <t>Units_bg</t>
  </si>
  <si>
    <t>Units_pl</t>
  </si>
  <si>
    <t>Note_bg</t>
  </si>
  <si>
    <t>Note_pl</t>
  </si>
  <si>
    <t>GridNote_bg</t>
  </si>
  <si>
    <t>GridNote_pl</t>
  </si>
  <si>
    <t>Income statement</t>
  </si>
  <si>
    <t>Income_Tab</t>
  </si>
  <si>
    <t>Financial position</t>
  </si>
  <si>
    <t>Financial_Tab</t>
  </si>
  <si>
    <t>Cash flow</t>
  </si>
  <si>
    <t>Capex</t>
  </si>
  <si>
    <t>Cash_Tab</t>
  </si>
  <si>
    <t>Capex_Tab</t>
  </si>
  <si>
    <t>SALES REVENUES</t>
  </si>
  <si>
    <t>OTHER OPERATING REVENUE/(LOSS), NET</t>
  </si>
  <si>
    <t>CHANGE OF AVAILABLE STOCK OF FINISHED GOODS AND WORK IN PROGRESS</t>
  </si>
  <si>
    <t>MATERIALS</t>
  </si>
  <si>
    <t>EXTERNAL SERVICES</t>
  </si>
  <si>
    <t>EMPLOYEES</t>
  </si>
  <si>
    <t>AMORTIZATION</t>
  </si>
  <si>
    <t>CARRYING AMOUNT OF GOODS SOLD</t>
  </si>
  <si>
    <t>OTHER OPERATING EXPENSES </t>
  </si>
  <si>
    <t>OPERATING PROFIT</t>
  </si>
  <si>
    <t>EBITDA </t>
  </si>
  <si>
    <t>EBITDA  / SALES REVENUES</t>
  </si>
  <si>
    <t>OPERATING PROFIT / SALES REVENUES</t>
  </si>
  <si>
    <t>NET PROFIT FOR THE YEAR / SALES REVENUES</t>
  </si>
  <si>
    <t>FINANCIAL INCOME</t>
  </si>
  <si>
    <t>FINANCIAL EXPENSES</t>
  </si>
  <si>
    <t>FINANCIAL INCOME/(EXPENSES) NET</t>
  </si>
  <si>
    <t>PROFIT/(LOSS) FROM SALE/ PURCHASE OF SUBSIDIARIES, NET</t>
  </si>
  <si>
    <t>PROFIT BEFORE TAX</t>
  </si>
  <si>
    <t>PROFIT TAX</t>
  </si>
  <si>
    <t>NET PROFIT FOR THE YEAR</t>
  </si>
  <si>
    <t>NET PROFIT FOR THE GROUP</t>
  </si>
  <si>
    <t>OTHER COMPONENTS OF THE TOTAL INCOME:</t>
  </si>
  <si>
    <t>NET PROFIT FROM REVALUATION OF PROPERTY, PLANT AND EQUIPMENT</t>
  </si>
  <si>
    <t>EXCHANGE RATE DIFFERENCES FROM FOREIGN OPERATIONS</t>
  </si>
  <si>
    <t>INCOME TAX RELATED TO COMPONENTS OF OTHER COPREHENSIVE INCOME</t>
  </si>
  <si>
    <t>OTHER COMPREHENSIVE INCOME FOR THE PERIOD NET OF TAX</t>
  </si>
  <si>
    <t>TOTAL COMPREHENSIVE INCOME FOR THE PERIOD</t>
  </si>
  <si>
    <t>NET PROFIT FOR THE PERIOD, ATTRIBUTABLE TO: </t>
  </si>
  <si>
    <t>EQUITY HOLDERS OF THE PARENT</t>
  </si>
  <si>
    <t>NON-CONTROLLING INTEREST</t>
  </si>
  <si>
    <t>TOTAL COMPREHENSIVE INCOME ATTRIBUTABLE TO:</t>
  </si>
  <si>
    <t>EARNINGS PER SHARE</t>
  </si>
  <si>
    <t>PRICE PER SHARE</t>
  </si>
  <si>
    <t>PRICE PER SHARE/EARNINGS PER SHARE</t>
  </si>
  <si>
    <t>AVERAGE NUMBER OF EMPLOYEES</t>
  </si>
  <si>
    <t>PERSONNEL COSTS / AVERAGE NUMBER OF EMPLOYEES</t>
  </si>
  <si>
    <t>SALES REVENUES / AVERAGE NUMBER OF EMPLOYEES</t>
  </si>
  <si>
    <t>dora-empty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</si>
  <si>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</si>
  <si>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</si>
  <si>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</si>
  <si>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</si>
  <si>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</si>
  <si>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</si>
  <si>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</si>
  <si>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</si>
  <si>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</si>
  <si>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</si>
  <si>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</si>
  <si>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</si>
  <si>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</si>
  <si>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НЕТНА ПЕЧАЛБА ЗА ГОДИНАТА</t>
  </si>
  <si>
    <t>НЕТНА ПЕЧАЛБА ЗА ГРУПАТА</t>
  </si>
  <si>
    <t>ДРУГИ КОМПОНЕНТИ НА ВСЕОБХВАТНИЯ ДОХОД:</t>
  </si>
  <si>
    <t>КУРСОВИ РАЗЛИКИ ОТ ПРЕИЗЧИСЛЯВАНЕ НА ЧУЖДЕСТРАННИ ДЕЙНОСТИ</t>
  </si>
  <si>
    <t>ДАНЪК ВЪРХУ ДОХОДИТЕ, СВЪРЗАН С КОМПОНЕНТИТЕ НА ДРУГИЯ ВСЕОБХВАТЕН ДОХОД, КОИТО НЯМА ДА БЪДАТ РЕКЛАСИФИЦИРАНИ</t>
  </si>
  <si>
    <t>ДРУГ ВСЕОБХВАТЕН ДОХОД ЗА ГОДИНАТА, НЕТНО ОТ ДАНЪК</t>
  </si>
  <si>
    <t>ОБЩО ВСЕОБХВАТЕН ДОХОД ЗА ГОДИНАТА</t>
  </si>
  <si>
    <t>НЕТНА ПЕЧАЛБА ЗА ГОДИНАТА, ОТНАСЯЩА СЕ КЪМ: </t>
  </si>
  <si>
    <t>ПРИТЕЖАТЕЛИТЕ НА СОБСТВЕНИЯ КАПИТАЛ НА ДРУЖЕСТВОТО - МАЙКА</t>
  </si>
  <si>
    <t>НЕКОНТРОЛИРАЩО УЧАСТИЕ </t>
  </si>
  <si>
    <t>ОБЩ ВСЕОБХВАТЕН ДОХОД, ОТНАСЯЩ СЕ КЪМ:</t>
  </si>
  <si>
    <t>ЦЕНА НА АКЦИЯ</t>
  </si>
  <si>
    <t>СРЕДНО-СПИСЪЧЕН СЪСТАВ</t>
  </si>
  <si>
    <t>РАЗХОДИ ЗА ПЕРСОНАЛА / СРЕДНО-СПИСЪЧЕН СЪСТАВ</t>
  </si>
  <si>
    <t> 8,323</t>
  </si>
  <si>
    <t>LAND</t>
  </si>
  <si>
    <t>BUILDINGS</t>
  </si>
  <si>
    <t>*BUILDING NEW MANUFACTURING FACILITIES</t>
  </si>
  <si>
    <t>*RENNOVATIONS</t>
  </si>
  <si>
    <t>*OTHER</t>
  </si>
  <si>
    <t>*BIOLOGICAL ASSETS</t>
  </si>
  <si>
    <t>ЗЕМЯ</t>
  </si>
  <si>
    <t>СГРАДИ</t>
  </si>
  <si>
    <t>*ИЗГРАЖДАНЕ НА НОВИ ПРОИЗВОДСТВЕНИ ПОМЕЩЕНИЯ</t>
  </si>
  <si>
    <t>*РЕНОВАЦИИ</t>
  </si>
  <si>
    <t>*ДРУГИ</t>
  </si>
  <si>
    <t>*БИОЛОГИЧНИ АКТИВИ</t>
  </si>
  <si>
    <t>42,012    </t>
  </si>
  <si>
    <t>44,281    </t>
  </si>
  <si>
    <t>43,664    </t>
  </si>
  <si>
    <t>85,552    </t>
  </si>
  <si>
    <t>127,351    </t>
  </si>
  <si>
    <t>123,345    </t>
  </si>
  <si>
    <t>56,353    </t>
  </si>
  <si>
    <t>295    </t>
  </si>
  <si>
    <t>3,256    </t>
  </si>
  <si>
    <t>775    </t>
  </si>
  <si>
    <t>588    </t>
  </si>
  <si>
    <t>1,368    </t>
  </si>
  <si>
    <t>20,271    </t>
  </si>
  <si>
    <t>846    </t>
  </si>
  <si>
    <t>3,514    </t>
  </si>
  <si>
    <t> 4,332    </t>
  </si>
  <si>
    <t>5,290    </t>
  </si>
  <si>
    <t>4,345    </t>
  </si>
  <si>
    <t> 215    </t>
  </si>
  <si>
    <t>776    </t>
  </si>
  <si>
    <t>136    </t>
  </si>
  <si>
    <t> 238</t>
  </si>
  <si>
    <t>Годишни резултати</t>
  </si>
  <si>
    <t>Финансово състояние</t>
  </si>
  <si>
    <t>Парични потоци</t>
  </si>
  <si>
    <t>Description_ru</t>
  </si>
  <si>
    <t>Units_ru</t>
  </si>
  <si>
    <t>Отчет о доходах</t>
  </si>
  <si>
    <t>Финансовое положение</t>
  </si>
  <si>
    <t>Поток денежных средств</t>
  </si>
  <si>
    <t>Капитальные расходы</t>
  </si>
  <si>
    <t>ДОХОДЫ ОТ ПРОДАЖ</t>
  </si>
  <si>
    <t>ПРОЧИЕ ТЕКУЩИЕ ПОСТУПЛЕНИЯ/(ПОТЕРИ), НЕТТО</t>
  </si>
  <si>
    <t>ИЗМЕНЕНИЕ РАСПОЛАГАЕМЫХ ЗАПАСОВ ГОТОВОЙ ПРОДУКЦИИ И НЕЗАВЕРШЕННОГО ПРОИЗВОДСТВА</t>
  </si>
  <si>
    <t>МАТЕРИАЛЫ</t>
  </si>
  <si>
    <t>ВНЕШНИЕ УСЛУГИ</t>
  </si>
  <si>
    <t>СОТРУДНИКИ</t>
  </si>
  <si>
    <t>АМОРТИЗАЦИЯ</t>
  </si>
  <si>
    <t>БАЛАНСОВАЯ СТОИМОСТЬ ПРОДАННЫХ ТОВАРОВ</t>
  </si>
  <si>
    <t>ПРОЧИЕ ТЕКУЩИЕ РАСХОДЫ</t>
  </si>
  <si>
    <t>ОПЕРАЦИОННАЯ ПРИБЫЛЬ</t>
  </si>
  <si>
    <t>ПРИБЫЛЬ ДО ВЫЧЕТА ПРОЦЕНТОВ, НАЛОГОВ, ИЗНОСА И АМОРТИЗАЦИИ</t>
  </si>
  <si>
    <t>ПРИБЫЛЬ ДО ВЫЧЕТА ПРОЦЕНТОВ, НАЛОГОВ, ИЗНОСА И АМОРТИЗАЦИИ / ДОХОДЫ ОТ ПРОДАЖ</t>
  </si>
  <si>
    <t>ОПЕРАЦИОННАЯ ПРИБЫЛЬ / ДОХОДЫ ОТ ПРОДАЖ</t>
  </si>
  <si>
    <t>ЧИСТАЯ ПРИБЫЛЬ ЗА ГОД / ДОХОДЫ ОТ ПРОДАЖ</t>
  </si>
  <si>
    <t>ФИНАНСОВЫЕ ДОХОДЫ</t>
  </si>
  <si>
    <t>ФИНАНСОВЫЕ РАСХОДЫ</t>
  </si>
  <si>
    <t>ФИНАНСОВЫЕ ДОХОДЫ/(РАСХОДЫ), НЕТТО</t>
  </si>
  <si>
    <t>ДОХОД/(РАСХОД) ОТ ПРОДАЖИ/ПРИОБРЕТЕНИЯ ДОЧЕРНИХ ОРГАНИЗАЦИЙ, НЕТТО</t>
  </si>
  <si>
    <t>ПРИБЫЛЬ ДО УПЛАТЫ НАЛОГОВ</t>
  </si>
  <si>
    <t>НАЛОГ НА ПРИБЫЛЬ</t>
  </si>
  <si>
    <t>ЧИСТАЯ ПРИБЫЛЬ ЗА ГОД</t>
  </si>
  <si>
    <t>ЧИСТАЯ ПРИБЫЛЬ ДЛЯ ГРУППЫ</t>
  </si>
  <si>
    <t>ПРОЧИЕ КОМПОНЕНТЫ СОВОКУПНОГО ДОХОДА:</t>
  </si>
  <si>
    <t>ЧИСТАЯ ПРИБЫЛЬ ОТ ПЕРЕОЦЕНКИ СТОИМОСТИ ИМУЩЕСТВА, СТАНКОВ И ОБОРУДОВАНИЯ</t>
  </si>
  <si>
    <t>КУРСОВЫЕ РАЗНИЦЫ ОТ ЗАРУБЕЖНОЙ ДЕЯТЕЛЬНОСТИ</t>
  </si>
  <si>
    <t>НАЛОГ НА ПРИБЫЛЬ, СВЯЗАННЫЙ С КОМПОНЕНТАМИ ДРУГОГО СОВОКУПНОГО ДОХОДА</t>
  </si>
  <si>
    <t>ПРОЧИЙ СОВОКУПНЫЙ ДОХОД ЗА ПЕРИОД ПОСЛЕ НАЛОГООБЛОЖЕНИЯ</t>
  </si>
  <si>
    <t>ОБЩИЙ СОВОКУПНЫЙ ДОХОД ЗА ПЕРИОД</t>
  </si>
  <si>
    <t>ЧИСТАЯ ПРИБЫЛЬ ЗА ПЕРИОД, ОТНОСИМАЯ К:</t>
  </si>
  <si>
    <t>ДОЛЕВОЙ УЧАСТНИК МАТЕРИНСКОЙ КОМПАНИИ</t>
  </si>
  <si>
    <t>НЕКОНТРОЛИРУЮЩАЯ ДОЛЯ УЧАСТИЯ</t>
  </si>
  <si>
    <t>ОБЩИЙ СОВОКУПНЫЙ ДОХОД, ОТНОСЯЩИЙСЯ К:</t>
  </si>
  <si>
    <t>ПРИБЫЛЬ НА АКЦИЮ</t>
  </si>
  <si>
    <t>ЦЕНА НА АКЦИЮ</t>
  </si>
  <si>
    <t>ЦЕНА НА АКЦИЮ/ПРИБЫЛЬ НА АКЦИЮ</t>
  </si>
  <si>
    <t>СРЕДНЕСПИСОЧНАЯ ЧИСЛЕННОСТЬ РАБОТНИКОВ</t>
  </si>
  <si>
    <t>ЗАТРАТЫ НА ПЕРСОНАЛ / СРЕДНЕСПИСОЧНАЯ ЧИСЛЕННОСТЬ РАБОТНИКОВ</t>
  </si>
  <si>
    <t>ДОХОДЫ ОТ ПРОДАЖ / СРЕДНЕСПИСОЧНАЯ ЧИСЛЕННОСТЬ РАБОТНИКОВ</t>
  </si>
  <si>
    <t>ПОСТУПЛЕНИЕ ДЕНЕЖНЫХ СРЕДСТВ ОТ КЛИЕНТОВ</t>
  </si>
  <si>
    <t>ВЫПЛАТЫ ДЕНЕЖНЫХ СРЕДСТВ ПОСТАВЩИКАМ</t>
  </si>
  <si>
    <t>УПЛАТА НАЛОГОВ (ИСКЛЮЧАЯ НАЛОГИ НА ПРИБЫЛЬ)</t>
  </si>
  <si>
    <t>ВОЗВРАТ НАЛОГОВ (ИСКЛЮЧАЯ НАЛОГИ НА ПРИБЫЛЬ)</t>
  </si>
  <si>
    <t>ВУПЛАТА НАЛОГА НА ПРИБЫЛЬ</t>
  </si>
  <si>
    <t>ВОЗВРАТ НАЛОГОВ НА ПРИБЫЛЬ</t>
  </si>
  <si>
    <t>БАНКОВСКИЙ ПРОЦЕНТ И БАНКОВСКИЕ РАСХОДЫ, ВЫПЛАЧИВАЕМЫЕ ПО КРЕДИТУ НА ПОПОЛНЕНИЕ ОБОРОТНЫХ СРЕДСТВ</t>
  </si>
  <si>
    <t>ОБМЕН ИНОСТРАННОЙ ВАЛЮТЫ, НЕТТО</t>
  </si>
  <si>
    <t>ПРОЧИЕ ПОСТУПЛЕНИЯ/(ОПЛАТЫ), НЕТТО</t>
  </si>
  <si>
    <t>ЧИСТАЯ СУММА ПОСТУПЛЕНИЯ ДЕНЕЖНЫХ СРЕДСТВ ОТ ОСНОВНОЙ ДЕЯТЕЛЬНОСТИ</t>
  </si>
  <si>
    <t>ДЕНЕЖНЫЕ ПОСТУПЛЕНИЯ ОТ ИНВЕСТИЦИОННОЙ ДЕЯТЕЛЬНОСТИ</t>
  </si>
  <si>
    <t>ПОКУПКА ИМУЩЕСТВА, СТАНКОВ И ОБОРУДОВАНИЯ</t>
  </si>
  <si>
    <t>ПОСТУПЛЕНИЯ ОТ ПРОДАЖИ ИМУЩЕСТВА, СТАНКОВ И ОБОРУДОВАНИЯ</t>
  </si>
  <si>
    <t>ПОКУПКИ НЕМАТЕРИАЛЬНЫХ АКТИВОВ</t>
  </si>
  <si>
    <t>ПОКУПКИ ИНВЕСТИЦИОННОЙ НЕДВИЖИМОСТИ</t>
  </si>
  <si>
    <t>ВЫРУЧКА ОТ ДИВИДЕНДОВ ОТ ИНВЕСТИЦИЙ, ИМЕЮЩИХСЯ В НАЛИЧИИ ДЛЯ ПРОДАЖИ</t>
  </si>
  <si>
    <t>ПОСТУПЛЕНИЯ / (ОПЛАТЫ) ОТ ОПЕРАЦИЙ С НЕКОНТРОЛИРУЮЩЕЙ ДОЛЕЙ УЧАСТИЯ, НЕТТО</t>
  </si>
  <si>
    <t>ПРЕДОСТАВЛЕНИЕ ЗАЙМОВ СВЯЗАННЫМ ПРЕДПРИЯТИЯМ</t>
  </si>
  <si>
    <t>ВОЗВРАЩЕНИЕ ЗАЙМОВ, ПРЕДОСТАВЛЕННЫХ СВЯЗАННЫМ ПРЕДПРИЯТИЯМ</t>
  </si>
  <si>
    <t>ПРЕДОСТАВЛЕНИЕ ЗАЙМОВ ТРЕТЬИМ СТОРОНАМ</t>
  </si>
  <si>
    <t>ВОЗВРАЩЕНИЕ ЗАЙМОВ, ПРЕДОСТАВЛЕННЫХ ТРЕТЬИМ СТОРОНАМ</t>
  </si>
  <si>
    <t>ПОЛУЧЕННЫЕ ПРОЦЕНТЫ ПО ПРЕДОСТАВЛЕННЫМ КРЕДИТАМ И ВКЛАДАМ</t>
  </si>
  <si>
    <t>ПНЕТТО ДЕНЕЖНЫЕ ПОСТУПЛЕНИЯ, ИСПОЛЬЗОВАННЫЕ В ИНВЕСТИЦИОННОЙ ДЕЯТЕЛЬНОСТИ</t>
  </si>
  <si>
    <t>ДЕНЕЖНЫЕ ПОСТУПЛЕНИЯ ОТ ФИНАНСОВОЙ ДЕЯТЕЛЬНОСТИ</t>
  </si>
  <si>
    <t xml:space="preserve">ПОСТУПЛЕНИЯ ОТ КРАТКОСРОЧНЫХ БАНКОВСКИХ КРЕДИТОВ </t>
  </si>
  <si>
    <t xml:space="preserve">ПОГАШЕНИЕ КРАТКОСРОЧНЫХ БАНКОВСКИХ КРЕДИТОВ (ОВЕРДРАФТ), НЕТТО </t>
  </si>
  <si>
    <t>ПОСТУПЛЕНИЯ ОТ ДОЛГОСРОЧНЫХ БАНКОВСКИХ КРЕДИТОВ</t>
  </si>
  <si>
    <t>ПОГАШЕНИЕ ДОЛГОСРОЧНЫХ БАНКОВСКИХ КРЕДИТОВ</t>
  </si>
  <si>
    <t>ПОЛУЧЕНИЕ ЗАЙМОВ ОТ ТРЕТЬИХ СТОРОН</t>
  </si>
  <si>
    <t>ВЫКУП СОБСТВЕННЫХ АКЦИЙ</t>
  </si>
  <si>
    <t>ПРОЦЕНТНЫЕ СТАВКИ И ПЛАТЫ, ВЫПЛАЧЕННЫЕ ПО ИНВЕСТИЦИОННЫМ ЦЕЛЯМ ЗАЙМОВ</t>
  </si>
  <si>
    <t>ВЫПЛАТА ДИВИДЕНДОВ</t>
  </si>
  <si>
    <t>НЕТТО ДЕНЕЖНЫЕ ПОСТУПЛЕНИЯ ОТ (ИСПОЛЬЗОВАННЫЕ В) / ФИНАНСОВОЙ ДЕЯТЕЛЬНОСТИ</t>
  </si>
  <si>
    <t>ЧИСТОЕ УВЕЛИЧЕНИЕ/(УМЕНЬШЕНИЕ) ДЕНЕЖНЫХ И ПРИРАВНЕННЫХ К НИМ СРЕДСТВ</t>
  </si>
  <si>
    <t>ДЕНЕЖНЫЕ И ПРИРАВНЕННЫЕ К НИМ СРЕДСТВА НА 1 ЯНВАРЯ</t>
  </si>
  <si>
    <t>ДЕНЕЖНЫЕ И ПРИРАВНЕННЫЕ К НИМ СРЕДСТВА НА 31 ДЕКАБРЯ</t>
  </si>
  <si>
    <t>ЗЕМЕЛЬНЫЕ ВЛАДЕНИЯ</t>
  </si>
  <si>
    <t>ЗДАНИЯ</t>
  </si>
  <si>
    <t>*СТРОИТЕЛЬСТВО НОВЫХ ПРОМЫШЛЕННЫХ ПРЕДПРИЯТИЙ</t>
  </si>
  <si>
    <t>*ПРОЧИЕ</t>
  </si>
  <si>
    <t>*БИОЛОГИЧЕСКИЕ АКТИВЫ</t>
  </si>
  <si>
    <t>ДЕНЕЖНЫЕ СРЕДСТВА ОТ ОПЕРАЦИОННОЙ ДЕЯТЕЛЬНОСТИ</t>
  </si>
  <si>
    <t>23.54</t>
  </si>
  <si>
    <t>Капиталови разходи</t>
  </si>
  <si>
    <t>Description_bg</t>
  </si>
  <si>
    <t>ПРИХОДИ ОТ ДОГОВОРИ С КЛИЕНТИ</t>
  </si>
  <si>
    <t>ПОГАШЕНИЕ ОБЯЗАТЕЛЬСТВ ПО АРЕНДЕ</t>
  </si>
  <si>
    <t>*МАШИНИ И ОБОРУДВАНЕ</t>
  </si>
  <si>
    <t>*MACHINERY AND EQUIPMENT</t>
  </si>
  <si>
    <t>*МЕХАНИЗМЫ И ОБОРУДОВАНИЕ</t>
  </si>
  <si>
    <t>CAPEX:</t>
  </si>
  <si>
    <t>КАПИТАЛОВИ ИНВЕСТИЦИИ:</t>
  </si>
  <si>
    <t>КАПИТАЛЬНЫЕ РАСХОДЫ:</t>
  </si>
  <si>
    <t>АВАНСОВЫЕ ПЛАТЕЖИ ЗА:</t>
  </si>
  <si>
    <t>ADVANCE PAYMENTS FOR:</t>
  </si>
  <si>
    <t>АВАНСОВИ ПЛАЩЯНИЯ ЗА:</t>
  </si>
  <si>
    <t>РАЗХОДИ ЗА МАТЕРИАЛИ</t>
  </si>
  <si>
    <t xml:space="preserve">EBITDA </t>
  </si>
  <si>
    <t>EBITDA / ПРИХОДИ ОТ ПРОДАЖБИ</t>
  </si>
  <si>
    <t>ОПЕРАТИВНА ПЕЧАЛБА / ПРИХОДИ</t>
  </si>
  <si>
    <t>НЕТНА ПЕЧАЛБА / ПРИХОДИ ОТ ПРОДАЖБИ</t>
  </si>
  <si>
    <t>ПЕЧАЛБА (ЗАГУБА) ОТ ПРИДОБИВАНЕ/ ОСВОБОЖДАВАНЕ НА ДЪЩЕРНИ ДРУЖЕСТВА</t>
  </si>
  <si>
    <r>
      <t>ПЕЧАЛБА (ЗАГУБА) ОТ АСОЦИИРАНИ И СЪВМЕСТНИ ДРУЖЕСТВА,</t>
    </r>
    <r>
      <rPr>
        <sz val="11"/>
        <color rgb="FFFF0000"/>
        <rFont val="Calibri"/>
        <family val="2"/>
        <scheme val="minor"/>
      </rPr>
      <t>НЕТНО</t>
    </r>
  </si>
  <si>
    <t>ПОСЛЕДВАЩИ ПРЕОЦЕНКИ НА ИМОТИ, МАШИНИ И ОБОРУДВАНЕ</t>
  </si>
  <si>
    <t>ОСНОВНА НЕТНА ПЕЧАЛБА НА ЕДНА АКЦИЯ   </t>
  </si>
  <si>
    <t>СЪОТНОШЕНИЕ ЦЕНА КЪМ ДОХОД</t>
  </si>
  <si>
    <t>ПРИХОДИ ОТ ПРОДАЖБИ/ СРЕДНО-СПИСЪЧЕН СЪСТАВ</t>
  </si>
  <si>
    <t>-</t>
  </si>
  <si>
    <t>НЕТНА ПРОМЯНА В СПРАВЕДЛИВАТА СТОЙНОСТ НА КАПИТАЛОВИ ИНВЕСТИЦИИ ОПРЕДЕЛЕНИ ПО ОЦЕНЯВАНЕ ПО СПРАВЕДЛИВА СТОЙНОСТ ПРЕЗ ДРУГ ВСЕОБХВАТЕН ДОХОД</t>
  </si>
  <si>
    <t xml:space="preserve">NET CHANGE IN FAIR VALUE OF CAPITAL INVESTMENTS DETERMINED BY ESTIMATING AT FAIR VALUE OTHER COMPREHENSIVE INCOME </t>
  </si>
  <si>
    <t xml:space="preserve">ЧИСТЫЕ ИЗМЕНЕНИЯ СПРАВЕДЛИВОЙ СТОИМОСТИ КАПИТАЛЬНЫХ ИНВЕСТИЦИЙ, ОПРЕДЕЛЕННОЙ ОЦЕНКОЙ СПРАВЕДЛИВОЙ СТОИМОСТИ ПРОЧИЙ СОВОКУПНЫЙ ДОХОД </t>
  </si>
  <si>
    <t>LOSS/(PROFIT) FROM ASSOCIATED COMPANIES AND JOINT VENTURE COMPANIES, NET</t>
  </si>
  <si>
    <t>ДОХОД/(РАСХОД) ОТ АССОЦИИРОВАННЫХ КОМПАНИЙ И СОВМЕСТНЫХ ПРЕДПРИЯТИЙ, НЕТНО</t>
  </si>
  <si>
    <t>8.1%</t>
  </si>
  <si>
    <t>4.7%</t>
  </si>
  <si>
    <t>6.6%</t>
  </si>
  <si>
    <t xml:space="preserve">ПОСТЪПЛЕНИЯ ОТ ПРОДАЖБА НА КАПИТАЛОВИ ИНВЕСТИЦИИ </t>
  </si>
  <si>
    <t xml:space="preserve"> ПОКУПКА КАПИТАЛЬНЫХ ИНВЕСТИЦИЙ </t>
  </si>
  <si>
    <t xml:space="preserve">ДОХОДЫ ОТ ПРОДАЖИ ИНВЕСТИЦИЙ В АССОЦИАЦИИ И СОВМЕСТНЫЕ ПРЕДПРИЯТИЯ </t>
  </si>
  <si>
    <t xml:space="preserve">ДОХОД / (ПЛАТЕЖИ) ОТ ПРИОБРЕТЕНИЯ ДОЧЕРНИХ ПРЕДПРИЯТИЙ, НЕТТО ПОЛУЧЕННЫХ НАЛИЧНЫХ </t>
  </si>
  <si>
    <t xml:space="preserve">ПОКУПКА ИНВЕСТИЦИЙ В АССОЦИАЦИИ И СОВМЕСТНЫЕ ПРЕДПРИЯТИЯ </t>
  </si>
  <si>
    <t>ПОГАШЕНИЕ ЗАЙМОВ ДАННЫМ ПРЕДПРИЯТИЯМ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</si>
</sst>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0;\(#,##0\)"/>
    <numFmt numFmtId="166" formatCode="#,##0.00;\(#,##0.00\)"/>
    <numFmt numFmtId="167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B050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b/>
      <sz val="9.6"/>
      <color theme="1"/>
      <name val="Open Sans"/>
      <charset val="204"/>
    </font>
    <font>
      <sz val="10"/>
      <name val="Arial"/>
      <family val="2"/>
      <charset val="204"/>
    </font>
    <font>
      <sz val="17"/>
      <color rgb="FFFFFFFF"/>
      <name val="Arial"/>
      <family val="2"/>
      <charset val="204"/>
    </font>
    <font>
      <sz val="9"/>
      <color rgb="FFFFFFFF"/>
      <name val="Arial"/>
      <family val="2"/>
      <charset val="204"/>
    </font>
    <font>
      <sz val="11"/>
      <color rgb="FF202124"/>
      <name val="Arial"/>
      <family val="2"/>
      <charset val="204"/>
    </font>
    <font>
      <sz val="9"/>
      <color rgb="FF5F6368"/>
      <name val="Arial"/>
      <family val="2"/>
      <charset val="204"/>
    </font>
    <font>
      <sz val="11"/>
      <color rgb="FF1A73E8"/>
      <name val="Arial"/>
      <family val="2"/>
      <charset val="204"/>
    </font>
    <font>
      <sz val="9.6"/>
      <color theme="1"/>
      <name val="Open Sans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7" fillId="0" borderId="0"/>
  </cellStyleXfs>
  <cellXfs count="85">
    <xf numFmtId="0" fontId="0" fillId="0" borderId="0" xfId="0"/>
    <xf numFmtId="0" fontId="3" fillId="2" borderId="1" xfId="0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0" fontId="0" fillId="0" borderId="1" xfId="0" applyBorder="1"/>
    <xf numFmtId="0" fontId="5" fillId="0" borderId="2" xfId="0" applyNumberFormat="1" applyFont="1" applyBorder="1"/>
    <xf numFmtId="0" fontId="0" fillId="0" borderId="3" xfId="0" applyNumberFormat="1" applyBorder="1"/>
    <xf numFmtId="165" fontId="8" fillId="4" borderId="1" xfId="0" applyNumberFormat="1" applyFont="1" applyFill="1" applyBorder="1" applyAlignment="1">
      <alignment vertical="center" wrapText="1"/>
    </xf>
    <xf numFmtId="165" fontId="8" fillId="4" borderId="3" xfId="0" applyNumberFormat="1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3" fillId="0" borderId="1" xfId="0" applyNumberFormat="1" applyFont="1" applyFill="1" applyBorder="1" applyAlignment="1"/>
    <xf numFmtId="0" fontId="3" fillId="0" borderId="4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/>
    <xf numFmtId="0" fontId="0" fillId="0" borderId="0" xfId="0" applyFill="1"/>
    <xf numFmtId="0" fontId="4" fillId="0" borderId="2" xfId="0" applyNumberFormat="1" applyFont="1" applyFill="1" applyBorder="1"/>
    <xf numFmtId="165" fontId="7" fillId="0" borderId="1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wrapText="1"/>
    </xf>
    <xf numFmtId="0" fontId="0" fillId="0" borderId="3" xfId="0" applyNumberFormat="1" applyFill="1" applyBorder="1"/>
    <xf numFmtId="0" fontId="5" fillId="0" borderId="2" xfId="0" applyNumberFormat="1" applyFont="1" applyFill="1" applyBorder="1"/>
    <xf numFmtId="165" fontId="8" fillId="0" borderId="1" xfId="0" applyNumberFormat="1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/>
    <xf numFmtId="165" fontId="8" fillId="0" borderId="1" xfId="0" applyNumberFormat="1" applyFont="1" applyFill="1" applyBorder="1" applyAlignment="1">
      <alignment horizontal="right" vertical="center" wrapText="1"/>
    </xf>
    <xf numFmtId="165" fontId="8" fillId="0" borderId="3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7" fillId="0" borderId="3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vertical="center" wrapText="1"/>
    </xf>
    <xf numFmtId="165" fontId="8" fillId="4" borderId="3" xfId="0" applyNumberFormat="1" applyFont="1" applyFill="1" applyBorder="1" applyAlignment="1">
      <alignment horizontal="right" vertical="center" wrapText="1"/>
    </xf>
    <xf numFmtId="9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167" fontId="8" fillId="0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indent="1" readingOrder="1"/>
    </xf>
    <xf numFmtId="0" fontId="13" fillId="0" borderId="0" xfId="0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indent="1" readingOrder="1"/>
    </xf>
    <xf numFmtId="0" fontId="15" fillId="0" borderId="0" xfId="0" applyFont="1" applyAlignment="1">
      <alignment horizontal="left" vertical="center" indent="1" readingOrder="1"/>
    </xf>
    <xf numFmtId="0" fontId="12" fillId="0" borderId="0" xfId="0" applyFont="1" applyAlignment="1">
      <alignment horizontal="left" vertical="center" indent="1" readingOrder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165" fontId="7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6" fillId="0" borderId="2" xfId="0" applyFont="1" applyBorder="1"/>
    <xf numFmtId="0" fontId="0" fillId="0" borderId="3" xfId="0" applyBorder="1"/>
    <xf numFmtId="165" fontId="16" fillId="0" borderId="1" xfId="0" applyNumberFormat="1" applyFont="1" applyBorder="1" applyAlignment="1">
      <alignment vertical="center" wrapText="1"/>
    </xf>
    <xf numFmtId="0" fontId="3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right"/>
    </xf>
    <xf numFmtId="165" fontId="7" fillId="0" borderId="6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0" fontId="0" fillId="0" borderId="4" xfId="0" applyBorder="1"/>
    <xf numFmtId="165" fontId="7" fillId="0" borderId="7" xfId="0" applyNumberFormat="1" applyFont="1" applyBorder="1" applyAlignment="1">
      <alignment vertical="center" wrapText="1"/>
    </xf>
    <xf numFmtId="0" fontId="17" fillId="0" borderId="1" xfId="0" applyFont="1" applyBorder="1"/>
    <xf numFmtId="0" fontId="19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165" fontId="7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 horizontal="right" vertical="center" wrapText="1"/>
    </xf>
    <xf numFmtId="0" fontId="21" fillId="0" borderId="4" xfId="0" applyNumberFormat="1" applyFont="1" applyFill="1" applyBorder="1" applyAlignment="1">
      <alignment horizontal="right"/>
    </xf>
    <xf numFmtId="164" fontId="22" fillId="0" borderId="1" xfId="1" applyNumberFormat="1" applyFont="1" applyFill="1" applyBorder="1" applyAlignment="1">
      <alignment horizontal="right"/>
    </xf>
    <xf numFmtId="164" fontId="22" fillId="0" borderId="3" xfId="1" applyNumberFormat="1" applyFont="1" applyFill="1" applyBorder="1" applyAlignment="1">
      <alignment horizontal="right"/>
    </xf>
    <xf numFmtId="164" fontId="21" fillId="0" borderId="1" xfId="1" applyNumberFormat="1" applyFont="1" applyFill="1" applyBorder="1" applyAlignment="1">
      <alignment horizontal="right"/>
    </xf>
    <xf numFmtId="164" fontId="21" fillId="0" borderId="3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165" fontId="20" fillId="0" borderId="5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 xr:uid="{A429079E-25FD-4E3A-BA10-78CD0019D38A}"/>
    <cellStyle name="Normal_FS_SOPHARMA_2005 (2)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workbookViewId="0">
      <selection activeCell="D21" sqref="D21"/>
    </sheetView>
  </sheetViews>
  <sheetFormatPr defaultRowHeight="15"/>
  <cols>
    <col min="1" max="1" width="5.28515625" bestFit="1" customWidth="1"/>
    <col min="2" max="2" width="22.7109375" customWidth="1"/>
    <col min="3" max="3" width="21" customWidth="1"/>
    <col min="4" max="4" width="17.42578125" bestFit="1" customWidth="1"/>
    <col min="5" max="5" width="23.5703125" bestFit="1" customWidth="1"/>
    <col min="6" max="6" width="13.140625" bestFit="1" customWidth="1"/>
  </cols>
  <sheetData>
    <row r="1" spans="1:6">
      <c r="A1" s="1" t="s">
        <v>0</v>
      </c>
      <c r="B1" s="1" t="s">
        <v>1</v>
      </c>
      <c r="C1" s="1" t="s">
        <v>220</v>
      </c>
      <c r="D1" s="1" t="s">
        <v>3</v>
      </c>
      <c r="E1" s="1" t="s">
        <v>132</v>
      </c>
      <c r="F1" s="1" t="s">
        <v>2</v>
      </c>
    </row>
    <row r="2" spans="1:6">
      <c r="A2" s="5">
        <v>1</v>
      </c>
      <c r="B2" s="5" t="s">
        <v>20</v>
      </c>
      <c r="C2" s="5" t="s">
        <v>129</v>
      </c>
      <c r="D2" s="5" t="s">
        <v>20</v>
      </c>
      <c r="E2" s="5" t="s">
        <v>134</v>
      </c>
      <c r="F2" s="5" t="s">
        <v>21</v>
      </c>
    </row>
    <row r="3" spans="1:6">
      <c r="A3" s="5">
        <v>1</v>
      </c>
      <c r="B3" s="5" t="s">
        <v>22</v>
      </c>
      <c r="C3" s="5" t="s">
        <v>130</v>
      </c>
      <c r="D3" s="5" t="s">
        <v>22</v>
      </c>
      <c r="E3" s="5" t="s">
        <v>135</v>
      </c>
      <c r="F3" s="5" t="s">
        <v>23</v>
      </c>
    </row>
    <row r="4" spans="1:6">
      <c r="A4" s="5">
        <v>1</v>
      </c>
      <c r="B4" s="5" t="s">
        <v>24</v>
      </c>
      <c r="C4" s="5" t="s">
        <v>131</v>
      </c>
      <c r="D4" s="5" t="s">
        <v>24</v>
      </c>
      <c r="E4" s="5" t="s">
        <v>136</v>
      </c>
      <c r="F4" s="5" t="s">
        <v>26</v>
      </c>
    </row>
    <row r="5" spans="1:6">
      <c r="A5" s="5">
        <v>1</v>
      </c>
      <c r="B5" s="5" t="s">
        <v>25</v>
      </c>
      <c r="C5" s="5" t="s">
        <v>219</v>
      </c>
      <c r="D5" s="5" t="s">
        <v>25</v>
      </c>
      <c r="E5" s="5" t="s">
        <v>137</v>
      </c>
      <c r="F5" s="5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zoomScale="70" zoomScaleNormal="70" workbookViewId="0">
      <selection activeCell="A41" sqref="A41:XFD41"/>
    </sheetView>
  </sheetViews>
  <sheetFormatPr defaultRowHeight="15"/>
  <cols>
    <col min="1" max="1" width="8.7109375" bestFit="1" customWidth="1"/>
    <col min="2" max="2" width="57.5703125" customWidth="1"/>
    <col min="3" max="3" width="52.5703125" customWidth="1"/>
    <col min="4" max="4" width="87.140625" bestFit="1" customWidth="1"/>
    <col min="5" max="5" width="100" bestFit="1" customWidth="1"/>
    <col min="6" max="7" width="12.7109375" bestFit="1" customWidth="1"/>
    <col min="8" max="8" width="12.140625" bestFit="1" customWidth="1"/>
    <col min="9" max="9" width="15.140625" bestFit="1" customWidth="1"/>
    <col min="10" max="10" width="18.42578125" bestFit="1" customWidth="1"/>
    <col min="11" max="11" width="8.7109375" bestFit="1" customWidth="1"/>
    <col min="12" max="13" width="11.28515625" bestFit="1" customWidth="1"/>
    <col min="14" max="14" width="10.42578125" bestFit="1" customWidth="1"/>
    <col min="15" max="15" width="17.85546875" bestFit="1" customWidth="1"/>
    <col min="16" max="16" width="11.140625" customWidth="1"/>
    <col min="17" max="17" width="17.140625" customWidth="1"/>
    <col min="18" max="18" width="18.42578125" customWidth="1"/>
    <col min="19" max="19" width="15.7109375" customWidth="1"/>
    <col min="20" max="20" width="13.42578125" customWidth="1"/>
    <col min="21" max="21" width="11.140625" customWidth="1"/>
    <col min="22" max="22" width="14" customWidth="1"/>
    <col min="23" max="23" width="12.140625" customWidth="1"/>
    <col min="24" max="24" width="12.28515625" customWidth="1"/>
    <col min="25" max="25" width="13.5703125" customWidth="1"/>
    <col min="26" max="26" width="14.28515625" customWidth="1"/>
    <col min="27" max="27" width="16" customWidth="1"/>
    <col min="28" max="28" width="17.28515625" customWidth="1"/>
    <col min="29" max="29" width="17.28515625" bestFit="1" customWidth="1"/>
    <col min="30" max="30" width="16.7109375" bestFit="1" customWidth="1"/>
  </cols>
  <sheetData>
    <row r="1" spans="1:31" s="15" customFormat="1">
      <c r="A1" s="12" t="s">
        <v>0</v>
      </c>
      <c r="B1" s="12" t="s">
        <v>1</v>
      </c>
      <c r="C1" s="12" t="s">
        <v>220</v>
      </c>
      <c r="D1" s="12" t="s">
        <v>3</v>
      </c>
      <c r="E1" s="12" t="s">
        <v>132</v>
      </c>
      <c r="F1" s="12" t="s">
        <v>133</v>
      </c>
      <c r="G1" s="12" t="s">
        <v>4</v>
      </c>
      <c r="H1" s="12" t="s">
        <v>14</v>
      </c>
      <c r="I1" s="12" t="s">
        <v>15</v>
      </c>
      <c r="J1" s="12" t="s">
        <v>5</v>
      </c>
      <c r="K1" s="12" t="s">
        <v>6</v>
      </c>
      <c r="L1" s="12" t="s">
        <v>7</v>
      </c>
      <c r="M1" s="12" t="s">
        <v>8</v>
      </c>
      <c r="N1" s="12" t="s">
        <v>16</v>
      </c>
      <c r="O1" s="12" t="s">
        <v>17</v>
      </c>
      <c r="P1" s="12" t="s">
        <v>9</v>
      </c>
      <c r="Q1" s="13">
        <v>2009</v>
      </c>
      <c r="R1" s="13">
        <v>2010</v>
      </c>
      <c r="S1" s="13">
        <v>2011</v>
      </c>
      <c r="T1" s="13">
        <v>2012</v>
      </c>
      <c r="U1" s="13">
        <v>2013</v>
      </c>
      <c r="V1" s="13">
        <v>2014</v>
      </c>
      <c r="W1" s="13">
        <v>2015</v>
      </c>
      <c r="X1" s="13">
        <v>2016</v>
      </c>
      <c r="Y1" s="13">
        <v>2017</v>
      </c>
      <c r="Z1" s="13">
        <v>2018</v>
      </c>
      <c r="AA1" s="13">
        <v>2019</v>
      </c>
      <c r="AB1" s="13">
        <v>2020</v>
      </c>
      <c r="AC1" s="14" t="s">
        <v>10</v>
      </c>
      <c r="AD1" s="14" t="s">
        <v>18</v>
      </c>
      <c r="AE1" s="14" t="s">
        <v>19</v>
      </c>
    </row>
    <row r="2" spans="1:31" s="15" customFormat="1">
      <c r="A2" s="4">
        <v>1</v>
      </c>
      <c r="B2" s="4" t="s">
        <v>28</v>
      </c>
      <c r="C2" s="64" t="s">
        <v>221</v>
      </c>
      <c r="D2" s="4" t="s">
        <v>28</v>
      </c>
      <c r="E2" s="4" t="s">
        <v>138</v>
      </c>
      <c r="F2" s="4" t="s">
        <v>11</v>
      </c>
      <c r="G2" s="4" t="s">
        <v>11</v>
      </c>
      <c r="H2" s="4" t="str">
        <f>G2</f>
        <v>€/Mln</v>
      </c>
      <c r="I2" s="4" t="str">
        <f>H2</f>
        <v>€/Mln</v>
      </c>
      <c r="J2" s="4" t="b">
        <v>1</v>
      </c>
      <c r="K2" s="4" t="b">
        <v>1</v>
      </c>
      <c r="L2" s="3"/>
      <c r="M2" s="4"/>
      <c r="N2" s="4"/>
      <c r="O2" s="4"/>
      <c r="P2" s="16" t="s">
        <v>13</v>
      </c>
      <c r="Q2" s="17">
        <v>497533</v>
      </c>
      <c r="R2" s="17">
        <v>600334</v>
      </c>
      <c r="S2" s="17">
        <v>644731</v>
      </c>
      <c r="T2" s="17">
        <v>688579</v>
      </c>
      <c r="U2" s="17">
        <v>761136</v>
      </c>
      <c r="V2" s="17">
        <v>840517</v>
      </c>
      <c r="W2" s="17">
        <v>874984</v>
      </c>
      <c r="X2" s="17">
        <v>877085</v>
      </c>
      <c r="Y2" s="18">
        <v>1017105</v>
      </c>
      <c r="Z2" s="18">
        <v>1179143</v>
      </c>
      <c r="AA2" s="18">
        <v>1281587</v>
      </c>
      <c r="AB2" s="18">
        <v>1438826</v>
      </c>
      <c r="AC2" s="19"/>
      <c r="AD2" s="20"/>
      <c r="AE2" s="21"/>
    </row>
    <row r="3" spans="1:31" s="15" customFormat="1">
      <c r="A3" s="4">
        <v>1</v>
      </c>
      <c r="B3" s="4" t="s">
        <v>29</v>
      </c>
      <c r="C3" s="64" t="s">
        <v>67</v>
      </c>
      <c r="D3" s="4" t="s">
        <v>29</v>
      </c>
      <c r="E3" s="4" t="s">
        <v>139</v>
      </c>
      <c r="F3" s="4" t="s">
        <v>11</v>
      </c>
      <c r="G3" s="4" t="s">
        <v>11</v>
      </c>
      <c r="H3" s="4" t="str">
        <f t="shared" ref="H3:I3" si="0">G3</f>
        <v>€/Mln</v>
      </c>
      <c r="I3" s="4" t="str">
        <f t="shared" si="0"/>
        <v>€/Mln</v>
      </c>
      <c r="J3" s="4" t="b">
        <v>1</v>
      </c>
      <c r="K3" s="4" t="b">
        <v>1</v>
      </c>
      <c r="L3" s="3"/>
      <c r="M3" s="4"/>
      <c r="N3" s="4"/>
      <c r="O3" s="4"/>
      <c r="P3" s="16" t="s">
        <v>13</v>
      </c>
      <c r="Q3" s="17">
        <v>5001</v>
      </c>
      <c r="R3" s="17">
        <v>2648</v>
      </c>
      <c r="S3" s="17">
        <v>1775</v>
      </c>
      <c r="T3" s="17">
        <v>2328</v>
      </c>
      <c r="U3" s="17">
        <v>4893</v>
      </c>
      <c r="V3" s="17">
        <v>5465</v>
      </c>
      <c r="W3" s="17">
        <v>-2678</v>
      </c>
      <c r="X3" s="17">
        <v>9483</v>
      </c>
      <c r="Y3" s="18">
        <v>6684</v>
      </c>
      <c r="Z3" s="18">
        <v>11837</v>
      </c>
      <c r="AA3" s="18">
        <v>12421</v>
      </c>
      <c r="AB3" s="18">
        <v>12677</v>
      </c>
      <c r="AC3" s="19"/>
      <c r="AD3" s="20"/>
      <c r="AE3" s="21"/>
    </row>
    <row r="4" spans="1:31" s="15" customFormat="1">
      <c r="A4" s="4">
        <v>1</v>
      </c>
      <c r="B4" s="4" t="s">
        <v>30</v>
      </c>
      <c r="C4" s="64" t="s">
        <v>68</v>
      </c>
      <c r="D4" s="4" t="s">
        <v>30</v>
      </c>
      <c r="E4" s="4" t="s">
        <v>140</v>
      </c>
      <c r="F4" s="4" t="s">
        <v>11</v>
      </c>
      <c r="G4" s="4" t="s">
        <v>11</v>
      </c>
      <c r="H4" s="4" t="str">
        <f t="shared" ref="H4:I4" si="1">G4</f>
        <v>€/Mln</v>
      </c>
      <c r="I4" s="4" t="str">
        <f t="shared" si="1"/>
        <v>€/Mln</v>
      </c>
      <c r="J4" s="4" t="b">
        <v>1</v>
      </c>
      <c r="K4" s="4" t="b">
        <v>1</v>
      </c>
      <c r="L4" s="4"/>
      <c r="M4" s="4"/>
      <c r="N4" s="4"/>
      <c r="O4" s="4"/>
      <c r="P4" s="16" t="s">
        <v>13</v>
      </c>
      <c r="Q4" s="17">
        <v>-950</v>
      </c>
      <c r="R4" s="17">
        <v>654</v>
      </c>
      <c r="S4" s="17">
        <v>10414</v>
      </c>
      <c r="T4" s="17">
        <v>2678</v>
      </c>
      <c r="U4" s="17">
        <v>-3307</v>
      </c>
      <c r="V4" s="17">
        <v>12279</v>
      </c>
      <c r="W4" s="17">
        <v>4207</v>
      </c>
      <c r="X4" s="17">
        <v>-994</v>
      </c>
      <c r="Y4" s="18">
        <v>8741</v>
      </c>
      <c r="Z4" s="18">
        <v>8773</v>
      </c>
      <c r="AA4" s="18">
        <v>-3479</v>
      </c>
      <c r="AB4" s="18">
        <v>2124</v>
      </c>
      <c r="AC4" s="22"/>
      <c r="AD4" s="4"/>
      <c r="AE4" s="4"/>
    </row>
    <row r="5" spans="1:31" s="15" customFormat="1">
      <c r="A5" s="4">
        <v>1</v>
      </c>
      <c r="B5" s="4" t="s">
        <v>31</v>
      </c>
      <c r="C5" s="64" t="s">
        <v>232</v>
      </c>
      <c r="D5" s="4" t="s">
        <v>31</v>
      </c>
      <c r="E5" s="4" t="s">
        <v>141</v>
      </c>
      <c r="F5" s="4" t="s">
        <v>11</v>
      </c>
      <c r="G5" s="4" t="s">
        <v>11</v>
      </c>
      <c r="H5" s="4" t="str">
        <f t="shared" ref="H5:I5" si="2">G5</f>
        <v>€/Mln</v>
      </c>
      <c r="I5" s="4" t="str">
        <f t="shared" si="2"/>
        <v>€/Mln</v>
      </c>
      <c r="J5" s="4" t="b">
        <v>1</v>
      </c>
      <c r="K5" s="4" t="b">
        <v>1</v>
      </c>
      <c r="L5" s="4"/>
      <c r="M5" s="4"/>
      <c r="N5" s="4"/>
      <c r="O5" s="4"/>
      <c r="P5" s="16" t="s">
        <v>13</v>
      </c>
      <c r="Q5" s="17">
        <v>-64299</v>
      </c>
      <c r="R5" s="17">
        <v>-70986</v>
      </c>
      <c r="S5" s="17">
        <v>86524</v>
      </c>
      <c r="T5" s="17">
        <v>-89575</v>
      </c>
      <c r="U5" s="17">
        <v>-87148</v>
      </c>
      <c r="V5" s="17">
        <v>-96334</v>
      </c>
      <c r="W5" s="17">
        <v>-86396</v>
      </c>
      <c r="X5" s="17">
        <v>-82906</v>
      </c>
      <c r="Y5" s="17">
        <v>-90153</v>
      </c>
      <c r="Z5" s="18">
        <v>-91303</v>
      </c>
      <c r="AA5" s="18">
        <v>-93234</v>
      </c>
      <c r="AB5" s="18">
        <v>-89324</v>
      </c>
      <c r="AC5" s="22"/>
      <c r="AD5" s="4"/>
      <c r="AE5" s="4"/>
    </row>
    <row r="6" spans="1:31" s="15" customFormat="1">
      <c r="A6" s="4">
        <v>1</v>
      </c>
      <c r="B6" s="4" t="s">
        <v>32</v>
      </c>
      <c r="C6" s="64" t="s">
        <v>69</v>
      </c>
      <c r="D6" s="4" t="s">
        <v>32</v>
      </c>
      <c r="E6" s="4" t="s">
        <v>142</v>
      </c>
      <c r="F6" s="4" t="s">
        <v>11</v>
      </c>
      <c r="G6" s="4" t="s">
        <v>11</v>
      </c>
      <c r="H6" s="4" t="str">
        <f t="shared" ref="H6:I6" si="3">G6</f>
        <v>€/Mln</v>
      </c>
      <c r="I6" s="4" t="str">
        <f t="shared" si="3"/>
        <v>€/Mln</v>
      </c>
      <c r="J6" s="4" t="b">
        <v>1</v>
      </c>
      <c r="K6" s="4" t="b">
        <v>1</v>
      </c>
      <c r="L6" s="4"/>
      <c r="M6" s="4"/>
      <c r="N6" s="4"/>
      <c r="O6" s="4"/>
      <c r="P6" s="16" t="s">
        <v>13</v>
      </c>
      <c r="Q6" s="17">
        <v>-49743</v>
      </c>
      <c r="R6" s="17">
        <v>-61147</v>
      </c>
      <c r="S6" s="17">
        <v>59366</v>
      </c>
      <c r="T6" s="17">
        <v>-55492</v>
      </c>
      <c r="U6" s="17">
        <v>-58682</v>
      </c>
      <c r="V6" s="17">
        <v>-67207</v>
      </c>
      <c r="W6" s="17">
        <v>-65661</v>
      </c>
      <c r="X6" s="17">
        <v>-56408</v>
      </c>
      <c r="Y6" s="17">
        <v>-63546</v>
      </c>
      <c r="Z6" s="18">
        <v>-75897</v>
      </c>
      <c r="AA6" s="18">
        <v>-75239</v>
      </c>
      <c r="AB6" s="18">
        <v>-80869</v>
      </c>
      <c r="AC6" s="22"/>
      <c r="AD6" s="4"/>
      <c r="AE6" s="4"/>
    </row>
    <row r="7" spans="1:31" s="15" customFormat="1">
      <c r="A7" s="4">
        <v>1</v>
      </c>
      <c r="B7" s="4" t="s">
        <v>33</v>
      </c>
      <c r="C7" s="64" t="s">
        <v>70</v>
      </c>
      <c r="D7" s="4" t="s">
        <v>33</v>
      </c>
      <c r="E7" s="4" t="s">
        <v>143</v>
      </c>
      <c r="F7" s="4" t="s">
        <v>11</v>
      </c>
      <c r="G7" s="4" t="s">
        <v>11</v>
      </c>
      <c r="H7" s="4" t="str">
        <f t="shared" ref="H7:I7" si="4">G7</f>
        <v>€/Mln</v>
      </c>
      <c r="I7" s="4" t="str">
        <f t="shared" si="4"/>
        <v>€/Mln</v>
      </c>
      <c r="J7" s="4" t="b">
        <v>1</v>
      </c>
      <c r="K7" s="4" t="b">
        <v>1</v>
      </c>
      <c r="L7" s="3"/>
      <c r="M7" s="4"/>
      <c r="N7" s="4"/>
      <c r="O7" s="4"/>
      <c r="P7" s="16" t="s">
        <v>13</v>
      </c>
      <c r="Q7" s="17">
        <v>-46990</v>
      </c>
      <c r="R7" s="17">
        <v>-53400</v>
      </c>
      <c r="S7" s="17">
        <v>64528</v>
      </c>
      <c r="T7" s="17">
        <v>-68972</v>
      </c>
      <c r="U7" s="17">
        <v>-74763</v>
      </c>
      <c r="V7" s="17">
        <v>-80880</v>
      </c>
      <c r="W7" s="17">
        <v>-81501</v>
      </c>
      <c r="X7" s="17">
        <v>-87159</v>
      </c>
      <c r="Y7" s="17">
        <v>-101424</v>
      </c>
      <c r="Z7" s="18">
        <v>119441</v>
      </c>
      <c r="AA7" s="18">
        <v>-127087</v>
      </c>
      <c r="AB7" s="18">
        <v>-133547</v>
      </c>
      <c r="AC7" s="22"/>
      <c r="AD7" s="4"/>
      <c r="AE7" s="4"/>
    </row>
    <row r="8" spans="1:31" s="15" customFormat="1">
      <c r="A8" s="4">
        <v>1</v>
      </c>
      <c r="B8" s="4" t="s">
        <v>34</v>
      </c>
      <c r="C8" s="64" t="s">
        <v>71</v>
      </c>
      <c r="D8" s="4" t="s">
        <v>34</v>
      </c>
      <c r="E8" s="4" t="s">
        <v>144</v>
      </c>
      <c r="F8" s="4" t="s">
        <v>11</v>
      </c>
      <c r="G8" s="4" t="s">
        <v>11</v>
      </c>
      <c r="H8" s="4" t="str">
        <f t="shared" ref="H8:I8" si="5">G8</f>
        <v>€/Mln</v>
      </c>
      <c r="I8" s="4" t="str">
        <f t="shared" si="5"/>
        <v>€/Mln</v>
      </c>
      <c r="J8" s="4" t="b">
        <v>1</v>
      </c>
      <c r="K8" s="4" t="b">
        <v>1</v>
      </c>
      <c r="L8" s="3"/>
      <c r="M8" s="4"/>
      <c r="N8" s="4"/>
      <c r="O8" s="4"/>
      <c r="P8" s="16" t="s">
        <v>13</v>
      </c>
      <c r="Q8" s="17">
        <v>-17741</v>
      </c>
      <c r="R8" s="17">
        <v>-16560</v>
      </c>
      <c r="S8" s="17">
        <v>19732</v>
      </c>
      <c r="T8" s="17">
        <v>-21995</v>
      </c>
      <c r="U8" s="17">
        <v>-23727</v>
      </c>
      <c r="V8" s="17">
        <v>-27802</v>
      </c>
      <c r="W8" s="17">
        <v>-26326</v>
      </c>
      <c r="X8" s="17">
        <v>-28705</v>
      </c>
      <c r="Y8" s="17">
        <v>-30108</v>
      </c>
      <c r="Z8" s="18">
        <v>33135</v>
      </c>
      <c r="AA8" s="18">
        <v>-44004</v>
      </c>
      <c r="AB8" s="18">
        <v>-46633</v>
      </c>
      <c r="AC8" s="22"/>
      <c r="AD8" s="4"/>
      <c r="AE8" s="4"/>
    </row>
    <row r="9" spans="1:31" s="15" customFormat="1">
      <c r="A9" s="4">
        <v>1</v>
      </c>
      <c r="B9" s="4" t="s">
        <v>35</v>
      </c>
      <c r="C9" s="64" t="s">
        <v>72</v>
      </c>
      <c r="D9" s="4" t="s">
        <v>35</v>
      </c>
      <c r="E9" s="4" t="s">
        <v>145</v>
      </c>
      <c r="F9" s="4" t="s">
        <v>11</v>
      </c>
      <c r="G9" s="4" t="s">
        <v>11</v>
      </c>
      <c r="H9" s="4" t="str">
        <f t="shared" ref="H9:I9" si="6">G9</f>
        <v>€/Mln</v>
      </c>
      <c r="I9" s="4" t="str">
        <f t="shared" si="6"/>
        <v>€/Mln</v>
      </c>
      <c r="J9" s="4" t="b">
        <v>1</v>
      </c>
      <c r="K9" s="4" t="b">
        <v>1</v>
      </c>
      <c r="L9" s="3"/>
      <c r="M9" s="4"/>
      <c r="N9" s="4"/>
      <c r="O9" s="4"/>
      <c r="P9" s="16" t="s">
        <v>13</v>
      </c>
      <c r="Q9" s="17">
        <v>-267150</v>
      </c>
      <c r="R9" s="17">
        <v>-337094</v>
      </c>
      <c r="S9" s="17">
        <v>370991</v>
      </c>
      <c r="T9" s="17">
        <v>-400535</v>
      </c>
      <c r="U9" s="17">
        <v>-448854</v>
      </c>
      <c r="V9" s="17">
        <v>-530842</v>
      </c>
      <c r="W9" s="17">
        <v>-568590</v>
      </c>
      <c r="X9" s="17">
        <v>-571132</v>
      </c>
      <c r="Y9" s="17">
        <v>-679951</v>
      </c>
      <c r="Z9" s="18">
        <v>-825571</v>
      </c>
      <c r="AA9" s="18">
        <v>-878504</v>
      </c>
      <c r="AB9" s="18">
        <v>-1041687</v>
      </c>
      <c r="AC9" s="22"/>
      <c r="AD9" s="4"/>
      <c r="AE9" s="4"/>
    </row>
    <row r="10" spans="1:31" s="15" customFormat="1">
      <c r="A10" s="4">
        <v>1</v>
      </c>
      <c r="B10" s="4" t="s">
        <v>36</v>
      </c>
      <c r="C10" s="64" t="s">
        <v>73</v>
      </c>
      <c r="D10" s="4" t="s">
        <v>36</v>
      </c>
      <c r="E10" s="4" t="s">
        <v>146</v>
      </c>
      <c r="F10" s="4" t="s">
        <v>11</v>
      </c>
      <c r="G10" s="4" t="s">
        <v>11</v>
      </c>
      <c r="H10" s="4" t="str">
        <f t="shared" ref="H10:I10" si="7">G10</f>
        <v>€/Mln</v>
      </c>
      <c r="I10" s="4" t="str">
        <f t="shared" si="7"/>
        <v>€/Mln</v>
      </c>
      <c r="J10" s="4" t="b">
        <v>1</v>
      </c>
      <c r="K10" s="4" t="b">
        <v>1</v>
      </c>
      <c r="L10" s="3"/>
      <c r="M10" s="4"/>
      <c r="N10" s="4"/>
      <c r="O10" s="4"/>
      <c r="P10" s="16" t="s">
        <v>13</v>
      </c>
      <c r="Q10" s="17">
        <v>-8854</v>
      </c>
      <c r="R10" s="17">
        <v>-8766</v>
      </c>
      <c r="S10" s="17">
        <v>9730</v>
      </c>
      <c r="T10" s="17">
        <v>-11548</v>
      </c>
      <c r="U10" s="17">
        <v>-14112</v>
      </c>
      <c r="V10" s="17">
        <v>-15172</v>
      </c>
      <c r="W10" s="17">
        <v>-11599</v>
      </c>
      <c r="X10" s="17">
        <v>-14313</v>
      </c>
      <c r="Y10" s="17">
        <v>-11512</v>
      </c>
      <c r="Z10" s="18">
        <v>-15263</v>
      </c>
      <c r="AA10" s="18">
        <v>-12769</v>
      </c>
      <c r="AB10" s="18">
        <v>-15767</v>
      </c>
      <c r="AC10" s="22"/>
      <c r="AD10" s="4"/>
      <c r="AE10" s="4"/>
    </row>
    <row r="11" spans="1:31" s="15" customFormat="1" ht="18.75">
      <c r="A11" s="4">
        <v>1</v>
      </c>
      <c r="B11" s="4" t="s">
        <v>37</v>
      </c>
      <c r="C11" s="64" t="s">
        <v>74</v>
      </c>
      <c r="D11" s="4" t="s">
        <v>37</v>
      </c>
      <c r="E11" s="4" t="s">
        <v>147</v>
      </c>
      <c r="F11" s="4" t="s">
        <v>11</v>
      </c>
      <c r="G11" s="4" t="s">
        <v>11</v>
      </c>
      <c r="H11" s="4" t="str">
        <f t="shared" ref="H11:I11" si="8">G11</f>
        <v>€/Mln</v>
      </c>
      <c r="I11" s="4" t="str">
        <f t="shared" si="8"/>
        <v>€/Mln</v>
      </c>
      <c r="J11" s="4" t="b">
        <v>1</v>
      </c>
      <c r="K11" s="4" t="b">
        <v>1</v>
      </c>
      <c r="L11" s="4"/>
      <c r="M11" s="4"/>
      <c r="N11" s="4"/>
      <c r="O11" s="4"/>
      <c r="P11" s="23" t="s">
        <v>12</v>
      </c>
      <c r="Q11" s="24">
        <v>46807</v>
      </c>
      <c r="R11" s="24">
        <v>55683</v>
      </c>
      <c r="S11" s="24">
        <v>46025</v>
      </c>
      <c r="T11" s="24">
        <v>45468</v>
      </c>
      <c r="U11" s="24">
        <v>55436</v>
      </c>
      <c r="V11" s="24">
        <v>40024</v>
      </c>
      <c r="W11" s="24">
        <v>36440</v>
      </c>
      <c r="X11" s="24">
        <v>44951</v>
      </c>
      <c r="Y11" s="25">
        <v>55836</v>
      </c>
      <c r="Z11" s="25">
        <v>39143</v>
      </c>
      <c r="AA11" s="31">
        <v>59692</v>
      </c>
      <c r="AB11" s="31">
        <v>45800</v>
      </c>
      <c r="AC11" s="22"/>
      <c r="AD11" s="4"/>
      <c r="AE11" s="4"/>
    </row>
    <row r="12" spans="1:31" s="15" customFormat="1" ht="18.75">
      <c r="A12" s="4">
        <v>1</v>
      </c>
      <c r="B12" s="4" t="s">
        <v>38</v>
      </c>
      <c r="C12" s="64" t="s">
        <v>233</v>
      </c>
      <c r="D12" s="4" t="s">
        <v>38</v>
      </c>
      <c r="E12" s="4" t="s">
        <v>148</v>
      </c>
      <c r="F12" s="4" t="s">
        <v>11</v>
      </c>
      <c r="G12" s="4" t="s">
        <v>11</v>
      </c>
      <c r="H12" s="4" t="str">
        <f t="shared" ref="H12:I12" si="9">G12</f>
        <v>€/Mln</v>
      </c>
      <c r="I12" s="4" t="str">
        <f t="shared" si="9"/>
        <v>€/Mln</v>
      </c>
      <c r="J12" s="4" t="b">
        <v>1</v>
      </c>
      <c r="K12" s="4" t="b">
        <v>1</v>
      </c>
      <c r="L12" s="3"/>
      <c r="M12" s="4"/>
      <c r="N12" s="4"/>
      <c r="O12" s="4"/>
      <c r="P12" s="23" t="s">
        <v>12</v>
      </c>
      <c r="Q12" s="24">
        <v>64548</v>
      </c>
      <c r="R12" s="24">
        <v>72243</v>
      </c>
      <c r="S12" s="24">
        <v>26293</v>
      </c>
      <c r="T12" s="24">
        <v>67463</v>
      </c>
      <c r="U12" s="24">
        <v>79163</v>
      </c>
      <c r="V12" s="24">
        <v>67826</v>
      </c>
      <c r="W12" s="24">
        <v>62766</v>
      </c>
      <c r="X12" s="24">
        <v>73656</v>
      </c>
      <c r="Y12" s="25">
        <v>85944</v>
      </c>
      <c r="Z12" s="25">
        <v>72278</v>
      </c>
      <c r="AA12" s="25">
        <v>103696</v>
      </c>
      <c r="AB12" s="25">
        <v>92433</v>
      </c>
      <c r="AC12" s="22"/>
      <c r="AD12" s="4"/>
      <c r="AE12" s="4"/>
    </row>
    <row r="13" spans="1:31" s="15" customFormat="1" ht="18.75">
      <c r="A13" s="4">
        <v>1</v>
      </c>
      <c r="B13" s="4" t="s">
        <v>39</v>
      </c>
      <c r="C13" s="64" t="s">
        <v>234</v>
      </c>
      <c r="D13" s="4" t="s">
        <v>39</v>
      </c>
      <c r="E13" s="4" t="s">
        <v>149</v>
      </c>
      <c r="F13" s="4" t="s">
        <v>11</v>
      </c>
      <c r="G13" s="4" t="s">
        <v>11</v>
      </c>
      <c r="H13" s="4" t="str">
        <f t="shared" ref="H13:I13" si="10">G13</f>
        <v>€/Mln</v>
      </c>
      <c r="I13" s="4" t="str">
        <f t="shared" si="10"/>
        <v>€/Mln</v>
      </c>
      <c r="J13" s="4" t="b">
        <v>1</v>
      </c>
      <c r="K13" s="4" t="b">
        <v>1</v>
      </c>
      <c r="L13" s="3"/>
      <c r="M13" s="4"/>
      <c r="N13" s="4"/>
      <c r="O13" s="4"/>
      <c r="P13" s="23" t="s">
        <v>12</v>
      </c>
      <c r="Q13" s="37">
        <v>0.13</v>
      </c>
      <c r="R13" s="37">
        <v>0.12</v>
      </c>
      <c r="S13" s="37">
        <v>0.04</v>
      </c>
      <c r="T13" s="37">
        <v>0.1</v>
      </c>
      <c r="U13" s="37">
        <v>0.1</v>
      </c>
      <c r="V13" s="37">
        <v>0.08</v>
      </c>
      <c r="W13" s="37">
        <v>7.0000000000000007E-2</v>
      </c>
      <c r="X13" s="37">
        <v>0.08</v>
      </c>
      <c r="Y13" s="38">
        <v>8.4000000000000005E-2</v>
      </c>
      <c r="Z13" s="39">
        <v>6.0999999999999999E-2</v>
      </c>
      <c r="AA13" s="70" t="s">
        <v>249</v>
      </c>
      <c r="AB13" s="39">
        <v>6.4000000000000001E-2</v>
      </c>
      <c r="AC13" s="22"/>
      <c r="AD13" s="4"/>
      <c r="AE13" s="4"/>
    </row>
    <row r="14" spans="1:31" s="15" customFormat="1" ht="18.75">
      <c r="A14" s="4">
        <v>1</v>
      </c>
      <c r="B14" s="4" t="s">
        <v>40</v>
      </c>
      <c r="C14" s="64" t="s">
        <v>235</v>
      </c>
      <c r="D14" s="4" t="s">
        <v>40</v>
      </c>
      <c r="E14" s="4" t="s">
        <v>150</v>
      </c>
      <c r="F14" s="4" t="s">
        <v>11</v>
      </c>
      <c r="G14" s="4" t="s">
        <v>11</v>
      </c>
      <c r="H14" s="4" t="str">
        <f t="shared" ref="H14:I14" si="11">G14</f>
        <v>€/Mln</v>
      </c>
      <c r="I14" s="4" t="str">
        <f t="shared" si="11"/>
        <v>€/Mln</v>
      </c>
      <c r="J14" s="4" t="b">
        <v>1</v>
      </c>
      <c r="K14" s="4" t="b">
        <v>1</v>
      </c>
      <c r="L14" s="3"/>
      <c r="M14" s="4"/>
      <c r="N14" s="4"/>
      <c r="O14" s="4"/>
      <c r="P14" s="23" t="s">
        <v>12</v>
      </c>
      <c r="Q14" s="37">
        <v>0.09</v>
      </c>
      <c r="R14" s="37">
        <v>0.09</v>
      </c>
      <c r="S14" s="37">
        <v>7.0000000000000007E-2</v>
      </c>
      <c r="T14" s="37">
        <v>7.0000000000000007E-2</v>
      </c>
      <c r="U14" s="37">
        <v>7.0000000000000007E-2</v>
      </c>
      <c r="V14" s="37">
        <v>0.05</v>
      </c>
      <c r="W14" s="37">
        <v>0.04</v>
      </c>
      <c r="X14" s="37">
        <v>0.05</v>
      </c>
      <c r="Y14" s="39">
        <v>5.5E-2</v>
      </c>
      <c r="Z14" s="39">
        <v>3.3000000000000002E-2</v>
      </c>
      <c r="AA14" s="70" t="s">
        <v>250</v>
      </c>
      <c r="AB14" s="39">
        <v>3.2000000000000001E-2</v>
      </c>
      <c r="AC14" s="22"/>
      <c r="AD14" s="4"/>
      <c r="AE14" s="4"/>
    </row>
    <row r="15" spans="1:31" s="15" customFormat="1" ht="18.75">
      <c r="A15" s="4">
        <v>1</v>
      </c>
      <c r="B15" s="4" t="s">
        <v>41</v>
      </c>
      <c r="C15" s="64" t="s">
        <v>236</v>
      </c>
      <c r="D15" s="4" t="s">
        <v>41</v>
      </c>
      <c r="E15" s="4" t="s">
        <v>151</v>
      </c>
      <c r="F15" s="4" t="s">
        <v>11</v>
      </c>
      <c r="G15" s="4" t="s">
        <v>11</v>
      </c>
      <c r="H15" s="4" t="str">
        <f t="shared" ref="H15:I15" si="12">G15</f>
        <v>€/Mln</v>
      </c>
      <c r="I15" s="4" t="str">
        <f t="shared" si="12"/>
        <v>€/Mln</v>
      </c>
      <c r="J15" s="4" t="b">
        <v>1</v>
      </c>
      <c r="K15" s="4" t="b">
        <v>1</v>
      </c>
      <c r="L15" s="3"/>
      <c r="M15" s="4"/>
      <c r="N15" s="4"/>
      <c r="O15" s="4"/>
      <c r="P15" s="23" t="s">
        <v>12</v>
      </c>
      <c r="Q15" s="37">
        <v>7.0000000000000007E-2</v>
      </c>
      <c r="R15" s="37">
        <v>7.0000000000000007E-2</v>
      </c>
      <c r="S15" s="37">
        <v>0.06</v>
      </c>
      <c r="T15" s="37">
        <v>0.06</v>
      </c>
      <c r="U15" s="37">
        <v>0.04</v>
      </c>
      <c r="V15" s="37">
        <v>0.03</v>
      </c>
      <c r="W15" s="37">
        <v>0.03</v>
      </c>
      <c r="X15" s="37">
        <v>0.06</v>
      </c>
      <c r="Y15" s="39">
        <v>4.4999999999999998E-2</v>
      </c>
      <c r="Z15" s="39">
        <v>2.5999999999999999E-2</v>
      </c>
      <c r="AA15" s="70" t="s">
        <v>251</v>
      </c>
      <c r="AB15" s="39">
        <v>1.7999999999999999E-2</v>
      </c>
      <c r="AC15" s="22"/>
      <c r="AD15" s="4"/>
      <c r="AE15" s="4"/>
    </row>
    <row r="16" spans="1:31" s="15" customFormat="1">
      <c r="A16" s="4">
        <v>1</v>
      </c>
      <c r="B16" s="4" t="s">
        <v>42</v>
      </c>
      <c r="C16" s="64" t="s">
        <v>75</v>
      </c>
      <c r="D16" s="4" t="s">
        <v>42</v>
      </c>
      <c r="E16" s="4" t="s">
        <v>152</v>
      </c>
      <c r="F16" s="4" t="s">
        <v>11</v>
      </c>
      <c r="G16" s="4" t="s">
        <v>11</v>
      </c>
      <c r="H16" s="4" t="str">
        <f t="shared" ref="H16:I16" si="13">G16</f>
        <v>€/Mln</v>
      </c>
      <c r="I16" s="4" t="str">
        <f t="shared" si="13"/>
        <v>€/Mln</v>
      </c>
      <c r="J16" s="4" t="b">
        <v>1</v>
      </c>
      <c r="K16" s="4" t="b">
        <v>1</v>
      </c>
      <c r="L16" s="3"/>
      <c r="M16" s="4"/>
      <c r="N16" s="4"/>
      <c r="O16" s="4"/>
      <c r="P16" s="16" t="s">
        <v>13</v>
      </c>
      <c r="Q16" s="17">
        <v>3661</v>
      </c>
      <c r="R16" s="17">
        <v>6246</v>
      </c>
      <c r="S16" s="17">
        <v>7013</v>
      </c>
      <c r="T16" s="17">
        <v>6043</v>
      </c>
      <c r="U16" s="17">
        <v>6553</v>
      </c>
      <c r="V16" s="17">
        <v>5392</v>
      </c>
      <c r="W16" s="17">
        <v>6828</v>
      </c>
      <c r="X16" s="17">
        <v>7014</v>
      </c>
      <c r="Y16" s="18">
        <v>8369</v>
      </c>
      <c r="Z16" s="18">
        <v>4034</v>
      </c>
      <c r="AA16" s="18">
        <v>10953</v>
      </c>
      <c r="AB16" s="18">
        <v>5081</v>
      </c>
      <c r="AC16" s="22"/>
      <c r="AD16" s="4"/>
      <c r="AE16" s="4"/>
    </row>
    <row r="17" spans="1:31" s="15" customFormat="1">
      <c r="A17" s="4">
        <v>1</v>
      </c>
      <c r="B17" s="4" t="s">
        <v>43</v>
      </c>
      <c r="C17" s="64" t="s">
        <v>76</v>
      </c>
      <c r="D17" s="4" t="s">
        <v>43</v>
      </c>
      <c r="E17" s="4" t="s">
        <v>153</v>
      </c>
      <c r="F17" s="4" t="s">
        <v>11</v>
      </c>
      <c r="G17" s="4" t="s">
        <v>11</v>
      </c>
      <c r="H17" s="4" t="str">
        <f t="shared" ref="H17:I17" si="14">G17</f>
        <v>€/Mln</v>
      </c>
      <c r="I17" s="4" t="str">
        <f t="shared" si="14"/>
        <v>€/Mln</v>
      </c>
      <c r="J17" s="4" t="b">
        <v>1</v>
      </c>
      <c r="K17" s="4" t="b">
        <v>1</v>
      </c>
      <c r="L17" s="3"/>
      <c r="M17" s="4"/>
      <c r="N17" s="4"/>
      <c r="O17" s="4"/>
      <c r="P17" s="16" t="s">
        <v>13</v>
      </c>
      <c r="Q17" s="17">
        <v>-10169</v>
      </c>
      <c r="R17" s="17">
        <v>-14183</v>
      </c>
      <c r="S17" s="17">
        <v>11713</v>
      </c>
      <c r="T17" s="17">
        <v>9341</v>
      </c>
      <c r="U17" s="17">
        <v>-22489</v>
      </c>
      <c r="V17" s="17">
        <v>-17594</v>
      </c>
      <c r="W17" s="17">
        <v>-21640</v>
      </c>
      <c r="X17" s="17">
        <v>-12721</v>
      </c>
      <c r="Y17" s="17">
        <v>-11631</v>
      </c>
      <c r="Z17" s="18">
        <v>-9728</v>
      </c>
      <c r="AA17" s="18">
        <v>-12391</v>
      </c>
      <c r="AB17" s="18">
        <v>-19099</v>
      </c>
      <c r="AC17" s="22"/>
      <c r="AD17" s="4"/>
      <c r="AE17" s="4"/>
    </row>
    <row r="18" spans="1:31" s="15" customFormat="1" ht="18.75">
      <c r="A18" s="4">
        <v>1</v>
      </c>
      <c r="B18" s="4" t="s">
        <v>44</v>
      </c>
      <c r="C18" s="64" t="s">
        <v>77</v>
      </c>
      <c r="D18" s="4" t="s">
        <v>44</v>
      </c>
      <c r="E18" s="4" t="s">
        <v>154</v>
      </c>
      <c r="F18" s="4" t="s">
        <v>11</v>
      </c>
      <c r="G18" s="4" t="s">
        <v>11</v>
      </c>
      <c r="H18" s="4" t="str">
        <f t="shared" ref="H18:I18" si="15">G18</f>
        <v>€/Mln</v>
      </c>
      <c r="I18" s="4" t="str">
        <f t="shared" si="15"/>
        <v>€/Mln</v>
      </c>
      <c r="J18" s="4" t="b">
        <v>1</v>
      </c>
      <c r="K18" s="4" t="b">
        <v>1</v>
      </c>
      <c r="L18" s="3"/>
      <c r="M18" s="4"/>
      <c r="N18" s="4"/>
      <c r="O18" s="4"/>
      <c r="P18" s="23" t="s">
        <v>12</v>
      </c>
      <c r="Q18" s="24">
        <v>-6508</v>
      </c>
      <c r="R18" s="24">
        <v>-7937</v>
      </c>
      <c r="S18" s="24">
        <v>4700</v>
      </c>
      <c r="T18" s="24">
        <v>3298</v>
      </c>
      <c r="U18" s="24">
        <v>-15936</v>
      </c>
      <c r="V18" s="24">
        <v>-12202</v>
      </c>
      <c r="W18" s="24">
        <v>-14812</v>
      </c>
      <c r="X18" s="24">
        <v>-5707</v>
      </c>
      <c r="Y18" s="24">
        <v>-3262</v>
      </c>
      <c r="Z18" s="25">
        <v>5694</v>
      </c>
      <c r="AA18" s="25">
        <v>-1438</v>
      </c>
      <c r="AB18" s="25">
        <v>-14018</v>
      </c>
      <c r="AC18" s="22"/>
      <c r="AD18" s="4"/>
      <c r="AE18" s="4"/>
    </row>
    <row r="19" spans="1:31" s="15" customFormat="1">
      <c r="A19" s="4">
        <v>1</v>
      </c>
      <c r="B19" s="4" t="s">
        <v>45</v>
      </c>
      <c r="C19" s="64" t="s">
        <v>237</v>
      </c>
      <c r="D19" s="4" t="s">
        <v>45</v>
      </c>
      <c r="E19" s="4" t="s">
        <v>155</v>
      </c>
      <c r="F19" s="4" t="s">
        <v>11</v>
      </c>
      <c r="G19" s="4" t="s">
        <v>11</v>
      </c>
      <c r="H19" s="4" t="str">
        <f t="shared" ref="H19:I19" si="16">G19</f>
        <v>€/Mln</v>
      </c>
      <c r="I19" s="4" t="str">
        <f t="shared" si="16"/>
        <v>€/Mln</v>
      </c>
      <c r="J19" s="4" t="b">
        <v>1</v>
      </c>
      <c r="K19" s="4" t="b">
        <v>1</v>
      </c>
      <c r="L19" s="3"/>
      <c r="M19" s="4"/>
      <c r="N19" s="4"/>
      <c r="O19" s="4"/>
      <c r="P19" s="16" t="s">
        <v>13</v>
      </c>
      <c r="Q19" s="17">
        <v>1764</v>
      </c>
      <c r="R19" s="17">
        <v>1181</v>
      </c>
      <c r="S19" s="17">
        <v>-406</v>
      </c>
      <c r="T19" s="17">
        <v>-37</v>
      </c>
      <c r="U19" s="17">
        <v>-11</v>
      </c>
      <c r="V19" s="17">
        <v>1561</v>
      </c>
      <c r="W19" s="17">
        <v>7222</v>
      </c>
      <c r="X19" s="17">
        <v>14860</v>
      </c>
      <c r="Y19" s="18"/>
      <c r="Z19" s="18"/>
      <c r="AA19" s="18">
        <v>4448</v>
      </c>
      <c r="AB19" s="18">
        <v>-323</v>
      </c>
      <c r="AC19" s="22"/>
      <c r="AD19" s="4"/>
      <c r="AE19" s="4"/>
    </row>
    <row r="20" spans="1:31" s="15" customFormat="1">
      <c r="A20" s="4">
        <v>1</v>
      </c>
      <c r="B20" s="4" t="s">
        <v>247</v>
      </c>
      <c r="C20" s="64" t="s">
        <v>238</v>
      </c>
      <c r="D20" s="4" t="s">
        <v>247</v>
      </c>
      <c r="E20" s="4" t="s">
        <v>248</v>
      </c>
      <c r="F20" s="4" t="s">
        <v>11</v>
      </c>
      <c r="G20" s="4" t="s">
        <v>11</v>
      </c>
      <c r="H20" s="4" t="str">
        <f t="shared" ref="H20:I20" si="17">G20</f>
        <v>€/Mln</v>
      </c>
      <c r="I20" s="4" t="str">
        <f t="shared" si="17"/>
        <v>€/Mln</v>
      </c>
      <c r="J20" s="4" t="b">
        <v>1</v>
      </c>
      <c r="K20" s="4" t="b">
        <v>1</v>
      </c>
      <c r="L20" s="3"/>
      <c r="M20" s="4"/>
      <c r="N20" s="4"/>
      <c r="O20" s="4"/>
      <c r="P20" s="16" t="s">
        <v>13</v>
      </c>
      <c r="Q20" s="17">
        <v>-286</v>
      </c>
      <c r="R20" s="17">
        <v>-965</v>
      </c>
      <c r="S20" s="17"/>
      <c r="T20" s="17">
        <v>-56</v>
      </c>
      <c r="U20" s="17">
        <v>-673</v>
      </c>
      <c r="V20" s="17">
        <v>310</v>
      </c>
      <c r="W20" s="17">
        <v>-1275</v>
      </c>
      <c r="X20" s="17">
        <v>8972</v>
      </c>
      <c r="Y20" s="18">
        <v>447</v>
      </c>
      <c r="Z20" s="18">
        <v>2076</v>
      </c>
      <c r="AA20" s="18">
        <v>44660</v>
      </c>
      <c r="AB20" s="18">
        <v>5976</v>
      </c>
      <c r="AC20" s="22"/>
      <c r="AD20" s="4"/>
      <c r="AE20" s="4"/>
    </row>
    <row r="21" spans="1:31" s="15" customFormat="1" ht="18.75">
      <c r="A21" s="4">
        <v>1</v>
      </c>
      <c r="B21" s="4" t="s">
        <v>46</v>
      </c>
      <c r="C21" s="64" t="s">
        <v>78</v>
      </c>
      <c r="D21" s="4" t="s">
        <v>46</v>
      </c>
      <c r="E21" s="4" t="s">
        <v>156</v>
      </c>
      <c r="F21" s="4" t="s">
        <v>11</v>
      </c>
      <c r="G21" s="4" t="s">
        <v>11</v>
      </c>
      <c r="H21" s="4" t="str">
        <f t="shared" ref="H21:I21" si="18">G21</f>
        <v>€/Mln</v>
      </c>
      <c r="I21" s="4" t="str">
        <f t="shared" si="18"/>
        <v>€/Mln</v>
      </c>
      <c r="J21" s="4" t="b">
        <v>1</v>
      </c>
      <c r="K21" s="4" t="b">
        <v>1</v>
      </c>
      <c r="L21" s="3"/>
      <c r="M21" s="4"/>
      <c r="N21" s="4"/>
      <c r="O21" s="4"/>
      <c r="P21" s="23" t="s">
        <v>12</v>
      </c>
      <c r="Q21" s="24">
        <v>41777</v>
      </c>
      <c r="R21" s="24">
        <v>47962</v>
      </c>
      <c r="S21" s="24">
        <v>45045</v>
      </c>
      <c r="T21" s="24">
        <v>42900</v>
      </c>
      <c r="U21" s="24">
        <v>37.938000000000002</v>
      </c>
      <c r="V21" s="24">
        <v>29199</v>
      </c>
      <c r="W21" s="24">
        <v>27575</v>
      </c>
      <c r="X21" s="24">
        <v>62109</v>
      </c>
      <c r="Y21" s="25">
        <v>52350</v>
      </c>
      <c r="Z21" s="25">
        <v>35339</v>
      </c>
      <c r="AA21" s="25">
        <v>88413</v>
      </c>
      <c r="AB21" s="25">
        <v>31442</v>
      </c>
      <c r="AC21" s="22"/>
      <c r="AD21" s="4"/>
      <c r="AE21" s="4"/>
    </row>
    <row r="22" spans="1:31" s="15" customFormat="1">
      <c r="A22" s="4">
        <v>1</v>
      </c>
      <c r="B22" s="4" t="s">
        <v>47</v>
      </c>
      <c r="C22" s="64" t="s">
        <v>79</v>
      </c>
      <c r="D22" s="4" t="s">
        <v>47</v>
      </c>
      <c r="E22" s="4" t="s">
        <v>157</v>
      </c>
      <c r="F22" s="4" t="s">
        <v>11</v>
      </c>
      <c r="G22" s="4" t="s">
        <v>11</v>
      </c>
      <c r="H22" s="4" t="str">
        <f t="shared" ref="H22:I22" si="19">G22</f>
        <v>€/Mln</v>
      </c>
      <c r="I22" s="4" t="str">
        <f t="shared" si="19"/>
        <v>€/Mln</v>
      </c>
      <c r="J22" s="4" t="b">
        <v>1</v>
      </c>
      <c r="K22" s="4" t="b">
        <v>1</v>
      </c>
      <c r="L22" s="3"/>
      <c r="M22" s="4"/>
      <c r="N22" s="4"/>
      <c r="O22" s="4"/>
      <c r="P22" s="16" t="s">
        <v>13</v>
      </c>
      <c r="Q22" s="17">
        <v>-4473</v>
      </c>
      <c r="R22" s="17">
        <v>-5500</v>
      </c>
      <c r="S22" s="17">
        <v>4620</v>
      </c>
      <c r="T22" s="17">
        <v>4934</v>
      </c>
      <c r="U22" s="17">
        <v>-5179</v>
      </c>
      <c r="V22" s="17">
        <v>-5082</v>
      </c>
      <c r="W22" s="17">
        <v>-4975</v>
      </c>
      <c r="X22" s="17">
        <v>-7207</v>
      </c>
      <c r="Y22" s="17">
        <v>-6578</v>
      </c>
      <c r="Z22" s="18">
        <v>-4702</v>
      </c>
      <c r="AA22" s="18">
        <v>-4054</v>
      </c>
      <c r="AB22" s="18">
        <v>-6162</v>
      </c>
      <c r="AC22" s="22"/>
      <c r="AD22" s="4"/>
      <c r="AE22" s="4"/>
    </row>
    <row r="23" spans="1:31" s="15" customFormat="1" ht="18.75">
      <c r="A23" s="4">
        <v>1</v>
      </c>
      <c r="B23" s="4" t="s">
        <v>48</v>
      </c>
      <c r="C23" s="64" t="s">
        <v>80</v>
      </c>
      <c r="D23" s="4" t="s">
        <v>48</v>
      </c>
      <c r="E23" s="4" t="s">
        <v>158</v>
      </c>
      <c r="F23" s="4" t="s">
        <v>11</v>
      </c>
      <c r="G23" s="4" t="s">
        <v>11</v>
      </c>
      <c r="H23" s="4" t="str">
        <f t="shared" ref="H23:I23" si="20">G23</f>
        <v>€/Mln</v>
      </c>
      <c r="I23" s="4" t="str">
        <f t="shared" si="20"/>
        <v>€/Mln</v>
      </c>
      <c r="J23" s="4" t="b">
        <v>1</v>
      </c>
      <c r="K23" s="4" t="b">
        <v>1</v>
      </c>
      <c r="L23" s="3"/>
      <c r="M23" s="4"/>
      <c r="N23" s="4"/>
      <c r="O23" s="4"/>
      <c r="P23" s="23" t="s">
        <v>12</v>
      </c>
      <c r="Q23" s="24">
        <v>33497</v>
      </c>
      <c r="R23" s="24">
        <v>40544</v>
      </c>
      <c r="S23" s="24">
        <v>40425</v>
      </c>
      <c r="T23" s="24">
        <v>37960</v>
      </c>
      <c r="U23" s="24">
        <v>32779</v>
      </c>
      <c r="V23" s="24">
        <v>24117</v>
      </c>
      <c r="W23" s="24">
        <v>22600</v>
      </c>
      <c r="X23" s="24">
        <v>54902</v>
      </c>
      <c r="Y23" s="25">
        <v>45772</v>
      </c>
      <c r="Z23" s="25">
        <v>30637</v>
      </c>
      <c r="AA23" s="25">
        <v>40382</v>
      </c>
      <c r="AB23" s="25">
        <v>28664</v>
      </c>
      <c r="AC23" s="22"/>
      <c r="AD23" s="4"/>
      <c r="AE23" s="4"/>
    </row>
    <row r="24" spans="1:31" s="15" customFormat="1">
      <c r="A24" s="4">
        <v>1</v>
      </c>
      <c r="B24" s="4" t="s">
        <v>49</v>
      </c>
      <c r="C24" s="64" t="s">
        <v>81</v>
      </c>
      <c r="D24" s="4" t="s">
        <v>49</v>
      </c>
      <c r="E24" s="4" t="s">
        <v>159</v>
      </c>
      <c r="F24" s="4" t="s">
        <v>11</v>
      </c>
      <c r="G24" s="4" t="s">
        <v>11</v>
      </c>
      <c r="H24" s="4" t="str">
        <f t="shared" ref="H24:I24" si="21">G24</f>
        <v>€/Mln</v>
      </c>
      <c r="I24" s="4" t="str">
        <f t="shared" si="21"/>
        <v>€/Mln</v>
      </c>
      <c r="J24" s="4" t="b">
        <v>1</v>
      </c>
      <c r="K24" s="4" t="b">
        <v>1</v>
      </c>
      <c r="L24" s="3"/>
      <c r="M24" s="4"/>
      <c r="N24" s="4"/>
      <c r="O24" s="4"/>
      <c r="P24" s="26" t="s">
        <v>66</v>
      </c>
      <c r="Q24" s="17"/>
      <c r="R24" s="17"/>
      <c r="S24" s="17"/>
      <c r="T24" s="17"/>
      <c r="U24" s="17"/>
      <c r="V24" s="17"/>
      <c r="W24" s="17"/>
      <c r="X24" s="17"/>
      <c r="Y24" s="18"/>
      <c r="Z24" s="18"/>
      <c r="AA24" s="18">
        <v>84359</v>
      </c>
      <c r="AB24" s="18">
        <v>25280</v>
      </c>
      <c r="AC24" s="22"/>
      <c r="AD24" s="4"/>
      <c r="AE24" s="4"/>
    </row>
    <row r="25" spans="1:31" s="15" customFormat="1">
      <c r="A25" s="4">
        <v>1</v>
      </c>
      <c r="B25" s="4" t="s">
        <v>50</v>
      </c>
      <c r="C25" s="64" t="s">
        <v>82</v>
      </c>
      <c r="D25" s="4" t="s">
        <v>50</v>
      </c>
      <c r="E25" s="4" t="s">
        <v>160</v>
      </c>
      <c r="F25" s="4" t="s">
        <v>11</v>
      </c>
      <c r="G25" s="4" t="s">
        <v>11</v>
      </c>
      <c r="H25" s="4" t="str">
        <f t="shared" ref="H25:I25" si="22">G25</f>
        <v>€/Mln</v>
      </c>
      <c r="I25" s="4" t="str">
        <f t="shared" si="22"/>
        <v>€/Mln</v>
      </c>
      <c r="J25" s="4" t="b">
        <v>1</v>
      </c>
      <c r="K25" s="4" t="b">
        <v>1</v>
      </c>
      <c r="L25" s="3"/>
      <c r="M25" s="4"/>
      <c r="N25" s="4"/>
      <c r="O25" s="4"/>
      <c r="P25" s="26" t="s">
        <v>66</v>
      </c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8"/>
      <c r="AB25" s="18"/>
      <c r="AC25" s="22"/>
      <c r="AD25" s="4"/>
      <c r="AE25" s="4"/>
    </row>
    <row r="26" spans="1:31" s="15" customFormat="1" ht="60">
      <c r="A26" s="4">
        <v>1</v>
      </c>
      <c r="B26" s="21" t="s">
        <v>245</v>
      </c>
      <c r="C26" s="69" t="s">
        <v>244</v>
      </c>
      <c r="D26" s="21" t="s">
        <v>245</v>
      </c>
      <c r="E26" s="21" t="s">
        <v>246</v>
      </c>
      <c r="F26" s="4" t="s">
        <v>11</v>
      </c>
      <c r="G26" s="4" t="s">
        <v>11</v>
      </c>
      <c r="H26" s="4" t="str">
        <f t="shared" ref="H26:I26" si="23">G26</f>
        <v>€/Mln</v>
      </c>
      <c r="I26" s="4" t="str">
        <f t="shared" si="23"/>
        <v>€/Mln</v>
      </c>
      <c r="J26" s="4" t="b">
        <v>1</v>
      </c>
      <c r="K26" s="4" t="b">
        <v>1</v>
      </c>
      <c r="L26" s="3"/>
      <c r="M26" s="4"/>
      <c r="N26" s="4"/>
      <c r="O26" s="4"/>
      <c r="P26" s="16" t="s">
        <v>13</v>
      </c>
      <c r="Q26" s="17">
        <v>4603</v>
      </c>
      <c r="R26" s="17">
        <v>4267</v>
      </c>
      <c r="S26" s="17">
        <v>283</v>
      </c>
      <c r="T26" s="17">
        <v>1214</v>
      </c>
      <c r="U26" s="17">
        <v>-217</v>
      </c>
      <c r="V26" s="17">
        <v>274</v>
      </c>
      <c r="W26" s="17">
        <v>139</v>
      </c>
      <c r="X26" s="17">
        <v>1466</v>
      </c>
      <c r="Y26" s="18">
        <v>1277</v>
      </c>
      <c r="Z26" s="68" t="s">
        <v>243</v>
      </c>
      <c r="AA26" s="18">
        <v>-60</v>
      </c>
      <c r="AB26" s="18">
        <v>-637</v>
      </c>
      <c r="AC26" s="22"/>
      <c r="AD26" s="4"/>
      <c r="AE26" s="4"/>
    </row>
    <row r="27" spans="1:31" s="15" customFormat="1">
      <c r="A27" s="4">
        <v>1</v>
      </c>
      <c r="B27" s="4" t="s">
        <v>51</v>
      </c>
      <c r="C27" s="65" t="s">
        <v>239</v>
      </c>
      <c r="D27" s="4" t="s">
        <v>51</v>
      </c>
      <c r="E27" s="4" t="s">
        <v>161</v>
      </c>
      <c r="F27" s="4" t="s">
        <v>11</v>
      </c>
      <c r="G27" s="4" t="s">
        <v>11</v>
      </c>
      <c r="H27" s="4" t="str">
        <f t="shared" ref="H27:I27" si="24">G27</f>
        <v>€/Mln</v>
      </c>
      <c r="I27" s="4" t="str">
        <f t="shared" si="24"/>
        <v>€/Mln</v>
      </c>
      <c r="J27" s="4" t="b">
        <v>1</v>
      </c>
      <c r="K27" s="4" t="b">
        <v>1</v>
      </c>
      <c r="L27" s="3"/>
      <c r="M27" s="4"/>
      <c r="N27" s="4"/>
      <c r="O27" s="4"/>
      <c r="P27" s="16" t="s">
        <v>13</v>
      </c>
      <c r="Q27" s="17">
        <v>-19</v>
      </c>
      <c r="R27" s="17">
        <v>67</v>
      </c>
      <c r="S27" s="17">
        <v>3099</v>
      </c>
      <c r="T27" s="17">
        <v>18</v>
      </c>
      <c r="U27" s="17">
        <v>-353</v>
      </c>
      <c r="V27" s="17">
        <v>0</v>
      </c>
      <c r="W27" s="17">
        <v>0</v>
      </c>
      <c r="X27" s="17">
        <v>11802</v>
      </c>
      <c r="Y27" s="17">
        <v>-42</v>
      </c>
      <c r="Z27" s="18"/>
      <c r="AA27" s="18">
        <v>196</v>
      </c>
      <c r="AB27" s="18">
        <v>-41</v>
      </c>
      <c r="AC27" s="22"/>
      <c r="AD27" s="4"/>
      <c r="AE27" s="4"/>
    </row>
    <row r="28" spans="1:31" s="15" customFormat="1">
      <c r="A28" s="4">
        <v>1</v>
      </c>
      <c r="B28" s="4" t="s">
        <v>52</v>
      </c>
      <c r="C28" s="64" t="s">
        <v>83</v>
      </c>
      <c r="D28" s="4" t="s">
        <v>52</v>
      </c>
      <c r="E28" s="4" t="s">
        <v>162</v>
      </c>
      <c r="F28" s="4" t="s">
        <v>11</v>
      </c>
      <c r="G28" s="4" t="s">
        <v>11</v>
      </c>
      <c r="H28" s="4" t="str">
        <f t="shared" ref="H28:I28" si="25">G28</f>
        <v>€/Mln</v>
      </c>
      <c r="I28" s="4" t="str">
        <f t="shared" si="25"/>
        <v>€/Mln</v>
      </c>
      <c r="J28" s="4" t="b">
        <v>1</v>
      </c>
      <c r="K28" s="4" t="b">
        <v>1</v>
      </c>
      <c r="L28" s="3"/>
      <c r="M28" s="4"/>
      <c r="N28" s="4"/>
      <c r="O28" s="4"/>
      <c r="P28" s="16" t="s">
        <v>13</v>
      </c>
      <c r="Q28" s="17">
        <v>-561</v>
      </c>
      <c r="R28" s="17">
        <v>-487</v>
      </c>
      <c r="S28" s="17">
        <v>-826</v>
      </c>
      <c r="T28" s="17">
        <v>-507</v>
      </c>
      <c r="U28" s="17">
        <v>-1406</v>
      </c>
      <c r="V28" s="17">
        <v>-274</v>
      </c>
      <c r="W28" s="17">
        <v>-39</v>
      </c>
      <c r="X28" s="17">
        <v>2573</v>
      </c>
      <c r="Y28" s="17">
        <v>-899</v>
      </c>
      <c r="Z28" s="18">
        <v>527</v>
      </c>
      <c r="AA28" s="18">
        <v>4176</v>
      </c>
      <c r="AB28" s="18">
        <v>-1469</v>
      </c>
      <c r="AC28" s="22"/>
      <c r="AD28" s="4"/>
      <c r="AE28" s="4"/>
    </row>
    <row r="29" spans="1:31" s="15" customFormat="1" ht="45">
      <c r="A29" s="4">
        <v>1</v>
      </c>
      <c r="B29" s="4" t="s">
        <v>53</v>
      </c>
      <c r="C29" s="66" t="s">
        <v>84</v>
      </c>
      <c r="D29" s="4" t="s">
        <v>53</v>
      </c>
      <c r="E29" s="4" t="s">
        <v>163</v>
      </c>
      <c r="F29" s="4" t="s">
        <v>11</v>
      </c>
      <c r="G29" s="4" t="s">
        <v>11</v>
      </c>
      <c r="H29" s="4" t="str">
        <f t="shared" ref="H29:I29" si="26">G29</f>
        <v>€/Mln</v>
      </c>
      <c r="I29" s="4" t="str">
        <f t="shared" si="26"/>
        <v>€/Mln</v>
      </c>
      <c r="J29" s="4" t="b">
        <v>1</v>
      </c>
      <c r="K29" s="4" t="b">
        <v>1</v>
      </c>
      <c r="L29" s="3"/>
      <c r="M29" s="4"/>
      <c r="N29" s="4"/>
      <c r="O29" s="4"/>
      <c r="P29" s="16" t="s">
        <v>13</v>
      </c>
      <c r="Q29" s="17">
        <v>29</v>
      </c>
      <c r="R29" s="17">
        <v>-5</v>
      </c>
      <c r="S29" s="17">
        <v>-325</v>
      </c>
      <c r="T29" s="17">
        <v>-2</v>
      </c>
      <c r="U29" s="17">
        <v>35</v>
      </c>
      <c r="V29" s="17">
        <v>3</v>
      </c>
      <c r="W29" s="17">
        <v>5</v>
      </c>
      <c r="X29" s="17">
        <v>-1504</v>
      </c>
      <c r="Y29" s="18">
        <v>4</v>
      </c>
      <c r="Z29" s="18"/>
      <c r="AA29" s="18">
        <v>-20</v>
      </c>
      <c r="AB29" s="18">
        <v>4</v>
      </c>
      <c r="AC29" s="22"/>
      <c r="AD29" s="4"/>
      <c r="AE29" s="4"/>
    </row>
    <row r="30" spans="1:31" s="15" customFormat="1" ht="18.75">
      <c r="A30" s="4">
        <v>1</v>
      </c>
      <c r="B30" s="4" t="s">
        <v>54</v>
      </c>
      <c r="C30" s="64" t="s">
        <v>85</v>
      </c>
      <c r="D30" s="4" t="s">
        <v>54</v>
      </c>
      <c r="E30" s="4" t="s">
        <v>164</v>
      </c>
      <c r="F30" s="4" t="s">
        <v>11</v>
      </c>
      <c r="G30" s="4" t="s">
        <v>11</v>
      </c>
      <c r="H30" s="4" t="str">
        <f t="shared" ref="H30:I30" si="27">G30</f>
        <v>€/Mln</v>
      </c>
      <c r="I30" s="4" t="str">
        <f t="shared" si="27"/>
        <v>€/Mln</v>
      </c>
      <c r="J30" s="4" t="b">
        <v>1</v>
      </c>
      <c r="K30" s="4" t="b">
        <v>1</v>
      </c>
      <c r="L30" s="3"/>
      <c r="M30" s="4"/>
      <c r="N30" s="4"/>
      <c r="O30" s="4"/>
      <c r="P30" s="23" t="s">
        <v>12</v>
      </c>
      <c r="Q30" s="24">
        <v>4052</v>
      </c>
      <c r="R30" s="24">
        <v>3842</v>
      </c>
      <c r="S30" s="24">
        <v>2231</v>
      </c>
      <c r="T30" s="24">
        <v>-219</v>
      </c>
      <c r="U30" s="24">
        <v>-435</v>
      </c>
      <c r="V30" s="24">
        <v>-522</v>
      </c>
      <c r="W30" s="24">
        <v>-212</v>
      </c>
      <c r="X30" s="24">
        <v>14209</v>
      </c>
      <c r="Y30" s="30">
        <v>-257</v>
      </c>
      <c r="Z30" s="31">
        <v>-344</v>
      </c>
      <c r="AA30" s="31">
        <v>4260</v>
      </c>
      <c r="AB30" s="31">
        <v>-8507</v>
      </c>
      <c r="AC30" s="22"/>
      <c r="AD30" s="4"/>
      <c r="AE30" s="4"/>
    </row>
    <row r="31" spans="1:31" s="15" customFormat="1" ht="18.75">
      <c r="A31" s="4">
        <v>1</v>
      </c>
      <c r="B31" s="4" t="s">
        <v>55</v>
      </c>
      <c r="C31" s="64" t="s">
        <v>86</v>
      </c>
      <c r="D31" s="4" t="s">
        <v>55</v>
      </c>
      <c r="E31" s="4" t="s">
        <v>165</v>
      </c>
      <c r="F31" s="4" t="s">
        <v>11</v>
      </c>
      <c r="G31" s="4" t="s">
        <v>11</v>
      </c>
      <c r="H31" s="4" t="str">
        <f t="shared" ref="H31:I31" si="28">G31</f>
        <v>€/Mln</v>
      </c>
      <c r="I31" s="4" t="str">
        <f t="shared" si="28"/>
        <v>€/Mln</v>
      </c>
      <c r="J31" s="4" t="b">
        <v>1</v>
      </c>
      <c r="K31" s="4" t="b">
        <v>1</v>
      </c>
      <c r="L31" s="3"/>
      <c r="M31" s="4"/>
      <c r="N31" s="4"/>
      <c r="O31" s="4"/>
      <c r="P31" s="23" t="s">
        <v>12</v>
      </c>
      <c r="Q31" s="24">
        <v>41356</v>
      </c>
      <c r="R31" s="24">
        <v>46304</v>
      </c>
      <c r="S31" s="24">
        <v>42567</v>
      </c>
      <c r="T31" s="24">
        <v>38448</v>
      </c>
      <c r="U31" s="24">
        <v>30721</v>
      </c>
      <c r="V31" s="24">
        <v>23595</v>
      </c>
      <c r="W31" s="24">
        <v>22388</v>
      </c>
      <c r="X31" s="24">
        <v>69111</v>
      </c>
      <c r="Y31" s="25">
        <v>45515</v>
      </c>
      <c r="Z31" s="25">
        <v>30293</v>
      </c>
      <c r="AA31" s="25">
        <v>88619</v>
      </c>
      <c r="AB31" s="25">
        <v>16773</v>
      </c>
      <c r="AC31" s="22"/>
      <c r="AD31" s="4"/>
      <c r="AE31" s="4"/>
    </row>
    <row r="32" spans="1:31" s="15" customFormat="1">
      <c r="A32" s="4">
        <v>1</v>
      </c>
      <c r="B32" s="4" t="s">
        <v>56</v>
      </c>
      <c r="C32" s="64" t="s">
        <v>87</v>
      </c>
      <c r="D32" s="4" t="s">
        <v>56</v>
      </c>
      <c r="E32" s="4" t="s">
        <v>166</v>
      </c>
      <c r="F32" s="4" t="s">
        <v>11</v>
      </c>
      <c r="G32" s="4" t="s">
        <v>11</v>
      </c>
      <c r="H32" s="4" t="str">
        <f t="shared" ref="H32:I32" si="29">G32</f>
        <v>€/Mln</v>
      </c>
      <c r="I32" s="4" t="str">
        <f t="shared" si="29"/>
        <v>€/Mln</v>
      </c>
      <c r="J32" s="4" t="b">
        <v>1</v>
      </c>
      <c r="K32" s="4" t="b">
        <v>1</v>
      </c>
      <c r="L32" s="3"/>
      <c r="M32" s="4"/>
      <c r="N32" s="4"/>
      <c r="O32" s="4"/>
      <c r="P32" s="26" t="s">
        <v>66</v>
      </c>
      <c r="Q32" s="17"/>
      <c r="R32" s="17"/>
      <c r="S32" s="17"/>
      <c r="T32" s="17"/>
      <c r="U32" s="17"/>
      <c r="V32" s="17"/>
      <c r="W32" s="17"/>
      <c r="X32" s="17"/>
      <c r="Y32" s="18"/>
      <c r="Z32" s="18"/>
      <c r="AA32" s="18"/>
      <c r="AB32" s="18"/>
      <c r="AC32" s="22"/>
      <c r="AD32" s="4"/>
      <c r="AE32" s="4"/>
    </row>
    <row r="33" spans="1:31" s="15" customFormat="1">
      <c r="A33" s="4">
        <v>1</v>
      </c>
      <c r="B33" s="4" t="s">
        <v>57</v>
      </c>
      <c r="C33" s="64" t="s">
        <v>88</v>
      </c>
      <c r="D33" s="4" t="s">
        <v>57</v>
      </c>
      <c r="E33" s="4" t="s">
        <v>167</v>
      </c>
      <c r="F33" s="4" t="s">
        <v>11</v>
      </c>
      <c r="G33" s="4" t="s">
        <v>11</v>
      </c>
      <c r="H33" s="4" t="str">
        <f t="shared" ref="H33:I33" si="30">G33</f>
        <v>€/Mln</v>
      </c>
      <c r="I33" s="4" t="str">
        <f t="shared" si="30"/>
        <v>€/Mln</v>
      </c>
      <c r="J33" s="4" t="b">
        <v>1</v>
      </c>
      <c r="K33" s="4" t="b">
        <v>1</v>
      </c>
      <c r="L33" s="3"/>
      <c r="M33" s="4"/>
      <c r="N33" s="4"/>
      <c r="O33" s="4"/>
      <c r="P33" s="16" t="s">
        <v>13</v>
      </c>
      <c r="Q33" s="17">
        <v>36612</v>
      </c>
      <c r="R33" s="17">
        <v>41958</v>
      </c>
      <c r="S33" s="17">
        <v>38404</v>
      </c>
      <c r="T33" s="17">
        <v>35196</v>
      </c>
      <c r="U33" s="17">
        <v>29489</v>
      </c>
      <c r="V33" s="17">
        <v>20178</v>
      </c>
      <c r="W33" s="17">
        <v>21314</v>
      </c>
      <c r="X33" s="17">
        <v>50638</v>
      </c>
      <c r="Y33" s="18">
        <v>39998</v>
      </c>
      <c r="Z33" s="18">
        <v>28343</v>
      </c>
      <c r="AA33" s="18">
        <v>86994</v>
      </c>
      <c r="AB33" s="18">
        <v>29805</v>
      </c>
      <c r="AC33" s="22"/>
      <c r="AD33" s="4"/>
      <c r="AE33" s="4"/>
    </row>
    <row r="34" spans="1:31" s="15" customFormat="1">
      <c r="A34" s="4">
        <v>1</v>
      </c>
      <c r="B34" s="4" t="s">
        <v>58</v>
      </c>
      <c r="C34" s="64" t="s">
        <v>89</v>
      </c>
      <c r="D34" s="4" t="s">
        <v>58</v>
      </c>
      <c r="E34" s="4" t="s">
        <v>168</v>
      </c>
      <c r="F34" s="4" t="s">
        <v>11</v>
      </c>
      <c r="G34" s="4" t="s">
        <v>11</v>
      </c>
      <c r="H34" s="4" t="str">
        <f t="shared" ref="H34:I34" si="31">G34</f>
        <v>€/Mln</v>
      </c>
      <c r="I34" s="4" t="str">
        <f t="shared" si="31"/>
        <v>€/Mln</v>
      </c>
      <c r="J34" s="4" t="b">
        <v>1</v>
      </c>
      <c r="K34" s="4" t="b">
        <v>1</v>
      </c>
      <c r="L34" s="3"/>
      <c r="M34" s="4"/>
      <c r="N34" s="4"/>
      <c r="O34" s="4"/>
      <c r="P34" s="16" t="s">
        <v>13</v>
      </c>
      <c r="Q34" s="17">
        <v>692</v>
      </c>
      <c r="R34" s="17">
        <v>504</v>
      </c>
      <c r="S34" s="17">
        <v>1932</v>
      </c>
      <c r="T34" s="17">
        <v>2764</v>
      </c>
      <c r="U34" s="17">
        <v>3290</v>
      </c>
      <c r="V34" s="17">
        <v>3939</v>
      </c>
      <c r="W34" s="17">
        <v>1286</v>
      </c>
      <c r="X34" s="17">
        <v>4264</v>
      </c>
      <c r="Y34" s="18">
        <v>5774</v>
      </c>
      <c r="Z34" s="18">
        <v>2294</v>
      </c>
      <c r="AA34" s="18">
        <v>-2635</v>
      </c>
      <c r="AB34" s="18">
        <v>-4525</v>
      </c>
      <c r="AC34" s="22"/>
      <c r="AD34" s="4"/>
      <c r="AE34" s="4"/>
    </row>
    <row r="35" spans="1:31" s="15" customFormat="1">
      <c r="A35" s="4">
        <v>1</v>
      </c>
      <c r="B35" s="4" t="s">
        <v>59</v>
      </c>
      <c r="C35" s="64" t="s">
        <v>90</v>
      </c>
      <c r="D35" s="4" t="s">
        <v>59</v>
      </c>
      <c r="E35" s="4" t="s">
        <v>169</v>
      </c>
      <c r="F35" s="4" t="s">
        <v>11</v>
      </c>
      <c r="G35" s="4" t="s">
        <v>11</v>
      </c>
      <c r="H35" s="4" t="str">
        <f t="shared" ref="H35:I35" si="32">G35</f>
        <v>€/Mln</v>
      </c>
      <c r="I35" s="4" t="str">
        <f t="shared" si="32"/>
        <v>€/Mln</v>
      </c>
      <c r="J35" s="4" t="b">
        <v>1</v>
      </c>
      <c r="K35" s="4" t="b">
        <v>1</v>
      </c>
      <c r="L35" s="3"/>
      <c r="M35" s="4"/>
      <c r="N35" s="4"/>
      <c r="O35" s="4"/>
      <c r="P35" s="26" t="s">
        <v>66</v>
      </c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22"/>
      <c r="AD35" s="4"/>
      <c r="AE35" s="4"/>
    </row>
    <row r="36" spans="1:31" s="15" customFormat="1">
      <c r="A36" s="4">
        <v>1</v>
      </c>
      <c r="B36" s="4" t="s">
        <v>57</v>
      </c>
      <c r="C36" s="64" t="s">
        <v>88</v>
      </c>
      <c r="D36" s="4" t="s">
        <v>57</v>
      </c>
      <c r="E36" s="4" t="s">
        <v>167</v>
      </c>
      <c r="F36" s="4" t="s">
        <v>11</v>
      </c>
      <c r="G36" s="4" t="s">
        <v>11</v>
      </c>
      <c r="H36" s="4" t="str">
        <f t="shared" ref="H36:I36" si="33">G36</f>
        <v>€/Mln</v>
      </c>
      <c r="I36" s="4" t="str">
        <f t="shared" si="33"/>
        <v>€/Mln</v>
      </c>
      <c r="J36" s="4" t="b">
        <v>1</v>
      </c>
      <c r="K36" s="4" t="b">
        <v>1</v>
      </c>
      <c r="L36" s="3"/>
      <c r="M36" s="4"/>
      <c r="N36" s="4"/>
      <c r="O36" s="4"/>
      <c r="P36" s="16" t="s">
        <v>13</v>
      </c>
      <c r="Q36" s="17">
        <v>40870</v>
      </c>
      <c r="R36" s="17">
        <v>46049</v>
      </c>
      <c r="S36" s="17">
        <v>40166</v>
      </c>
      <c r="T36" s="17">
        <v>35976</v>
      </c>
      <c r="U36" s="17">
        <v>27937</v>
      </c>
      <c r="V36" s="17">
        <v>20238</v>
      </c>
      <c r="W36" s="17">
        <v>22816</v>
      </c>
      <c r="X36" s="17">
        <v>63147</v>
      </c>
      <c r="Y36" s="18">
        <v>41093</v>
      </c>
      <c r="Z36" s="18">
        <v>28636</v>
      </c>
      <c r="AA36" s="18">
        <v>90327</v>
      </c>
      <c r="AB36" s="18">
        <v>22177</v>
      </c>
      <c r="AC36" s="22"/>
      <c r="AD36" s="4"/>
      <c r="AE36" s="4"/>
    </row>
    <row r="37" spans="1:31" s="15" customFormat="1">
      <c r="A37" s="4">
        <v>1</v>
      </c>
      <c r="B37" s="4" t="s">
        <v>58</v>
      </c>
      <c r="C37" s="64" t="s">
        <v>89</v>
      </c>
      <c r="D37" s="4" t="s">
        <v>58</v>
      </c>
      <c r="E37" s="4" t="s">
        <v>168</v>
      </c>
      <c r="F37" s="4" t="s">
        <v>11</v>
      </c>
      <c r="G37" s="4" t="s">
        <v>11</v>
      </c>
      <c r="H37" s="4" t="str">
        <f t="shared" ref="H37:I37" si="34">G37</f>
        <v>€/Mln</v>
      </c>
      <c r="I37" s="4" t="str">
        <f t="shared" si="34"/>
        <v>€/Mln</v>
      </c>
      <c r="J37" s="4" t="b">
        <v>1</v>
      </c>
      <c r="K37" s="4" t="b">
        <v>1</v>
      </c>
      <c r="L37" s="3"/>
      <c r="M37" s="4"/>
      <c r="N37" s="4"/>
      <c r="O37" s="4"/>
      <c r="P37" s="16" t="s">
        <v>13</v>
      </c>
      <c r="Q37" s="17">
        <v>486</v>
      </c>
      <c r="R37" s="17">
        <v>255</v>
      </c>
      <c r="S37" s="17">
        <v>2401</v>
      </c>
      <c r="T37" s="17">
        <v>2707</v>
      </c>
      <c r="U37" s="17">
        <v>2784</v>
      </c>
      <c r="V37" s="17">
        <v>3357</v>
      </c>
      <c r="W37" s="17">
        <v>-428</v>
      </c>
      <c r="X37" s="17">
        <v>5964</v>
      </c>
      <c r="Y37" s="18">
        <v>4422</v>
      </c>
      <c r="Z37" s="18">
        <v>1657</v>
      </c>
      <c r="AA37" s="18">
        <v>-1708</v>
      </c>
      <c r="AB37" s="18">
        <v>-5404</v>
      </c>
      <c r="AC37" s="22"/>
      <c r="AD37" s="4"/>
      <c r="AE37" s="4"/>
    </row>
    <row r="38" spans="1:31" s="15" customFormat="1">
      <c r="A38" s="4">
        <v>1</v>
      </c>
      <c r="B38" s="4" t="s">
        <v>60</v>
      </c>
      <c r="C38" s="65" t="s">
        <v>240</v>
      </c>
      <c r="D38" s="4" t="s">
        <v>60</v>
      </c>
      <c r="E38" s="4" t="s">
        <v>170</v>
      </c>
      <c r="F38" s="4" t="s">
        <v>11</v>
      </c>
      <c r="G38" s="4" t="s">
        <v>11</v>
      </c>
      <c r="H38" s="4" t="str">
        <f t="shared" ref="H38:I38" si="35">G38</f>
        <v>€/Mln</v>
      </c>
      <c r="I38" s="4" t="str">
        <f t="shared" si="35"/>
        <v>€/Mln</v>
      </c>
      <c r="J38" s="4" t="b">
        <v>1</v>
      </c>
      <c r="K38" s="4" t="b">
        <v>1</v>
      </c>
      <c r="L38" s="3"/>
      <c r="M38" s="4"/>
      <c r="N38" s="4"/>
      <c r="O38" s="4"/>
      <c r="P38" s="16" t="s">
        <v>13</v>
      </c>
      <c r="Q38" s="32">
        <v>0.28000000000000003</v>
      </c>
      <c r="R38" s="32">
        <v>0.32</v>
      </c>
      <c r="S38" s="32">
        <v>0.30599999999999999</v>
      </c>
      <c r="T38" s="32">
        <v>0.27</v>
      </c>
      <c r="U38" s="32">
        <v>0.23</v>
      </c>
      <c r="V38" s="32">
        <v>0.16</v>
      </c>
      <c r="W38" s="32">
        <v>0.17</v>
      </c>
      <c r="X38" s="32">
        <v>0.39</v>
      </c>
      <c r="Y38" s="33">
        <v>0.31</v>
      </c>
      <c r="Z38" s="33">
        <v>0.23</v>
      </c>
      <c r="AA38" s="33">
        <v>0.69</v>
      </c>
      <c r="AB38" s="33">
        <v>0.24</v>
      </c>
      <c r="AC38" s="22"/>
      <c r="AD38" s="4"/>
      <c r="AE38" s="4"/>
    </row>
    <row r="39" spans="1:31" s="15" customFormat="1">
      <c r="A39" s="4">
        <v>1</v>
      </c>
      <c r="B39" s="4" t="s">
        <v>61</v>
      </c>
      <c r="C39" s="64" t="s">
        <v>91</v>
      </c>
      <c r="D39" s="4" t="s">
        <v>61</v>
      </c>
      <c r="E39" s="4" t="s">
        <v>171</v>
      </c>
      <c r="F39" s="4" t="s">
        <v>11</v>
      </c>
      <c r="G39" s="4" t="s">
        <v>11</v>
      </c>
      <c r="H39" s="4" t="str">
        <f t="shared" ref="H39:I39" si="36">G39</f>
        <v>€/Mln</v>
      </c>
      <c r="I39" s="4" t="str">
        <f t="shared" si="36"/>
        <v>€/Mln</v>
      </c>
      <c r="J39" s="4" t="b">
        <v>1</v>
      </c>
      <c r="K39" s="4" t="b">
        <v>1</v>
      </c>
      <c r="L39" s="3"/>
      <c r="M39" s="4"/>
      <c r="N39" s="4"/>
      <c r="O39" s="4"/>
      <c r="P39" s="16" t="s">
        <v>13</v>
      </c>
      <c r="Q39" s="32">
        <v>3.0369999999999999</v>
      </c>
      <c r="R39" s="32">
        <v>3.9319999999999999</v>
      </c>
      <c r="S39" s="32">
        <v>3.8279999999999998</v>
      </c>
      <c r="T39" s="32">
        <v>2.4820000000000002</v>
      </c>
      <c r="U39" s="32">
        <v>3.4820000000000002</v>
      </c>
      <c r="V39" s="32">
        <v>4.1680000000000001</v>
      </c>
      <c r="W39" s="32">
        <v>3</v>
      </c>
      <c r="X39" s="32">
        <v>2.992</v>
      </c>
      <c r="Y39" s="33">
        <v>4.282</v>
      </c>
      <c r="Z39" s="33">
        <v>3.51</v>
      </c>
      <c r="AA39" s="33">
        <v>3.4060000000000001</v>
      </c>
      <c r="AB39" s="33">
        <v>3.194</v>
      </c>
      <c r="AC39" s="22"/>
      <c r="AD39" s="4"/>
      <c r="AE39" s="4"/>
    </row>
    <row r="40" spans="1:31" s="15" customFormat="1" ht="18.75">
      <c r="A40" s="4">
        <v>1</v>
      </c>
      <c r="B40" s="4" t="s">
        <v>62</v>
      </c>
      <c r="C40" s="64" t="s">
        <v>241</v>
      </c>
      <c r="D40" s="4" t="s">
        <v>62</v>
      </c>
      <c r="E40" s="4" t="s">
        <v>172</v>
      </c>
      <c r="F40" s="4" t="s">
        <v>11</v>
      </c>
      <c r="G40" s="4" t="s">
        <v>11</v>
      </c>
      <c r="H40" s="4" t="str">
        <f t="shared" ref="H40:I40" si="37">G40</f>
        <v>€/Mln</v>
      </c>
      <c r="I40" s="4" t="str">
        <f t="shared" si="37"/>
        <v>€/Mln</v>
      </c>
      <c r="J40" s="4" t="b">
        <v>1</v>
      </c>
      <c r="K40" s="4" t="b">
        <v>1</v>
      </c>
      <c r="L40" s="3"/>
      <c r="M40" s="4"/>
      <c r="N40" s="4"/>
      <c r="O40" s="4"/>
      <c r="P40" s="23" t="s">
        <v>12</v>
      </c>
      <c r="Q40" s="34">
        <v>10.847</v>
      </c>
      <c r="R40" s="34">
        <v>12.286</v>
      </c>
      <c r="S40" s="34">
        <v>12.5</v>
      </c>
      <c r="T40" s="34">
        <v>9.1929999999999996</v>
      </c>
      <c r="U40" s="34">
        <v>15.14</v>
      </c>
      <c r="V40" s="34">
        <v>26.048999999999999</v>
      </c>
      <c r="W40" s="34">
        <v>17.646999999999998</v>
      </c>
      <c r="X40" s="34">
        <v>7.67</v>
      </c>
      <c r="Y40" s="35">
        <v>13.81</v>
      </c>
      <c r="Z40" s="35">
        <v>15.63</v>
      </c>
      <c r="AA40" s="35">
        <v>4.936231884057972</v>
      </c>
      <c r="AB40" s="35">
        <v>13.308333333333334</v>
      </c>
      <c r="AC40" s="22"/>
      <c r="AD40" s="4"/>
      <c r="AE40" s="4"/>
    </row>
    <row r="41" spans="1:31" s="15" customFormat="1" ht="18.75">
      <c r="A41" s="4">
        <v>1</v>
      </c>
      <c r="B41" s="4" t="s">
        <v>63</v>
      </c>
      <c r="C41" s="64" t="s">
        <v>92</v>
      </c>
      <c r="D41" s="4" t="s">
        <v>63</v>
      </c>
      <c r="E41" s="4" t="s">
        <v>173</v>
      </c>
      <c r="F41" s="4" t="s">
        <v>11</v>
      </c>
      <c r="G41" s="4" t="s">
        <v>11</v>
      </c>
      <c r="H41" s="4" t="str">
        <f t="shared" ref="H41:I41" si="38">G41</f>
        <v>€/Mln</v>
      </c>
      <c r="I41" s="4" t="str">
        <f t="shared" si="38"/>
        <v>€/Mln</v>
      </c>
      <c r="J41" s="4" t="b">
        <v>1</v>
      </c>
      <c r="K41" s="4" t="b">
        <v>1</v>
      </c>
      <c r="L41" s="3"/>
      <c r="M41" s="4"/>
      <c r="N41" s="4"/>
      <c r="O41" s="4"/>
      <c r="P41" s="23" t="s">
        <v>12</v>
      </c>
      <c r="Q41" s="27">
        <v>3463</v>
      </c>
      <c r="R41" s="27">
        <v>3654</v>
      </c>
      <c r="S41" s="27">
        <v>3889</v>
      </c>
      <c r="T41" s="27">
        <v>3945</v>
      </c>
      <c r="U41" s="27">
        <v>3946</v>
      </c>
      <c r="V41" s="27">
        <v>3947</v>
      </c>
      <c r="W41" s="27">
        <v>3948</v>
      </c>
      <c r="X41" s="27">
        <v>4543</v>
      </c>
      <c r="Y41" s="28">
        <v>4895</v>
      </c>
      <c r="Z41" s="28">
        <v>5075</v>
      </c>
      <c r="AA41" s="28">
        <v>5163</v>
      </c>
      <c r="AB41" s="28">
        <v>5803</v>
      </c>
      <c r="AC41" s="22"/>
      <c r="AD41" s="4"/>
      <c r="AE41" s="4"/>
    </row>
    <row r="42" spans="1:31" ht="18.75">
      <c r="A42" s="2">
        <v>1</v>
      </c>
      <c r="B42" s="2" t="s">
        <v>64</v>
      </c>
      <c r="C42" s="67" t="s">
        <v>93</v>
      </c>
      <c r="D42" s="2" t="s">
        <v>64</v>
      </c>
      <c r="E42" s="2" t="s">
        <v>174</v>
      </c>
      <c r="F42" s="2" t="s">
        <v>11</v>
      </c>
      <c r="G42" s="2" t="s">
        <v>11</v>
      </c>
      <c r="H42" s="2" t="str">
        <f t="shared" ref="H42:I42" si="39">G42</f>
        <v>€/Mln</v>
      </c>
      <c r="I42" s="2" t="str">
        <f t="shared" si="39"/>
        <v>€/Mln</v>
      </c>
      <c r="J42" s="4" t="b">
        <v>1</v>
      </c>
      <c r="K42" s="4" t="b">
        <v>1</v>
      </c>
      <c r="L42" s="3"/>
      <c r="M42" s="2"/>
      <c r="N42" s="2"/>
      <c r="O42" s="2"/>
      <c r="P42" s="6" t="s">
        <v>12</v>
      </c>
      <c r="Q42" s="8">
        <v>-13569</v>
      </c>
      <c r="R42" s="8">
        <v>-14614</v>
      </c>
      <c r="S42" s="8">
        <v>16592</v>
      </c>
      <c r="T42" s="8">
        <v>-17483</v>
      </c>
      <c r="U42" s="8">
        <v>-18947</v>
      </c>
      <c r="V42" s="8">
        <v>-20492</v>
      </c>
      <c r="W42" s="8">
        <v>-20644</v>
      </c>
      <c r="X42" s="8">
        <v>-19.184999999999999</v>
      </c>
      <c r="Y42" s="9">
        <v>20.72</v>
      </c>
      <c r="Z42" s="36" t="s">
        <v>218</v>
      </c>
      <c r="AA42" s="36">
        <v>24.614952546968816</v>
      </c>
      <c r="AB42" s="36">
        <v>23.013441323453385</v>
      </c>
      <c r="AC42" s="7"/>
      <c r="AD42" s="2"/>
      <c r="AE42" s="2"/>
    </row>
    <row r="43" spans="1:31" ht="18.75">
      <c r="A43" s="2">
        <v>1</v>
      </c>
      <c r="B43" s="2" t="s">
        <v>65</v>
      </c>
      <c r="C43" s="67" t="s">
        <v>242</v>
      </c>
      <c r="D43" s="2" t="s">
        <v>65</v>
      </c>
      <c r="E43" s="2" t="s">
        <v>175</v>
      </c>
      <c r="F43" s="2" t="s">
        <v>11</v>
      </c>
      <c r="G43" s="2" t="s">
        <v>11</v>
      </c>
      <c r="H43" s="2" t="str">
        <f t="shared" ref="H43:I43" si="40">G43</f>
        <v>€/Mln</v>
      </c>
      <c r="I43" s="2" t="str">
        <f t="shared" si="40"/>
        <v>€/Mln</v>
      </c>
      <c r="J43" s="4" t="b">
        <v>1</v>
      </c>
      <c r="K43" s="4" t="b">
        <v>1</v>
      </c>
      <c r="L43" s="3"/>
      <c r="M43" s="2"/>
      <c r="N43" s="2"/>
      <c r="O43" s="2"/>
      <c r="P43" s="6" t="s">
        <v>12</v>
      </c>
      <c r="Q43" s="8">
        <v>143671</v>
      </c>
      <c r="R43" s="8">
        <v>164295</v>
      </c>
      <c r="S43" s="8">
        <v>165783</v>
      </c>
      <c r="T43" s="8">
        <v>174545</v>
      </c>
      <c r="U43" s="8">
        <v>192888</v>
      </c>
      <c r="V43" s="8">
        <v>212951</v>
      </c>
      <c r="W43" s="8">
        <v>221627</v>
      </c>
      <c r="X43" s="8">
        <v>193.06299999999999</v>
      </c>
      <c r="Y43" s="9">
        <v>207.78</v>
      </c>
      <c r="Z43" s="9">
        <v>232.34</v>
      </c>
      <c r="AA43" s="9">
        <v>248.22525663374006</v>
      </c>
      <c r="AB43" s="9">
        <v>247.94520075822851</v>
      </c>
      <c r="AC43" s="7"/>
      <c r="AD43" s="2"/>
      <c r="AE43" s="2"/>
    </row>
    <row r="44" spans="1:31">
      <c r="C44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52"/>
  <sheetViews>
    <sheetView tabSelected="1" zoomScale="80" zoomScaleNormal="80" workbookViewId="0">
      <selection activeCell="B1" sqref="B1"/>
    </sheetView>
  </sheetViews>
  <sheetFormatPr defaultRowHeight="15"/>
  <cols>
    <col min="1" max="1" width="116.42578125" bestFit="1" customWidth="1"/>
    <col min="2" max="2" width="17.5703125" customWidth="1"/>
    <col min="3" max="3" width="17.7109375" customWidth="1"/>
    <col min="4" max="4" width="14.5703125" customWidth="1"/>
    <col min="5" max="5" width="11.42578125" customWidth="1"/>
    <col min="6" max="6" width="11.28515625" customWidth="1"/>
    <col min="7" max="7" width="11.140625" customWidth="1"/>
    <col min="8" max="8" width="12.7109375" customWidth="1"/>
    <col min="9" max="9" width="13.5703125" bestFit="1" customWidth="1"/>
    <col min="10" max="10" width="13.7109375" bestFit="1" customWidth="1"/>
    <col min="11" max="13" width="13.7109375" customWidth="1"/>
  </cols>
  <sheetData>
    <row r="1" spans="1:48">
      <c r="A1" s="12" t="s">
        <v>132</v>
      </c>
      <c r="B1" s="71">
        <v>2009</v>
      </c>
      <c r="C1" s="71">
        <v>2010</v>
      </c>
      <c r="D1" s="71">
        <v>2011</v>
      </c>
      <c r="E1" s="71">
        <v>2012</v>
      </c>
      <c r="F1" s="71">
        <v>2013</v>
      </c>
      <c r="G1" s="71">
        <v>2014</v>
      </c>
      <c r="H1" s="71">
        <v>2015</v>
      </c>
      <c r="I1" s="71">
        <v>2016</v>
      </c>
      <c r="J1" s="71">
        <v>2017</v>
      </c>
      <c r="K1" s="71">
        <v>2018</v>
      </c>
      <c r="L1" s="71">
        <v>2019</v>
      </c>
      <c r="M1" s="71">
        <v>2020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 s="10" customFormat="1">
      <c r="A2" s="4" t="s">
        <v>217</v>
      </c>
      <c r="B2" s="78"/>
      <c r="C2" s="78"/>
      <c r="D2" s="78"/>
      <c r="E2" s="78"/>
      <c r="F2" s="78"/>
      <c r="G2" s="78"/>
      <c r="H2" s="78"/>
      <c r="I2" s="78"/>
      <c r="J2" s="79"/>
      <c r="K2" s="79"/>
      <c r="L2" s="79"/>
      <c r="M2" s="79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s="11" customFormat="1">
      <c r="A3" s="4" t="s">
        <v>176</v>
      </c>
      <c r="B3" s="80">
        <v>541842</v>
      </c>
      <c r="C3" s="80">
        <v>797849</v>
      </c>
      <c r="D3" s="80">
        <v>745198</v>
      </c>
      <c r="E3" s="80">
        <v>765780</v>
      </c>
      <c r="F3" s="80">
        <v>856285</v>
      </c>
      <c r="G3" s="80">
        <v>963409</v>
      </c>
      <c r="H3" s="80">
        <v>1002450</v>
      </c>
      <c r="I3" s="80">
        <v>906890</v>
      </c>
      <c r="J3" s="81">
        <v>1058642</v>
      </c>
      <c r="K3" s="81">
        <v>1201720</v>
      </c>
      <c r="L3" s="81">
        <v>1215433</v>
      </c>
      <c r="M3" s="81">
        <v>1376047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s="11" customFormat="1">
      <c r="A4" s="4" t="s">
        <v>177</v>
      </c>
      <c r="B4" s="80">
        <v>-419045</v>
      </c>
      <c r="C4" s="80">
        <v>-626887</v>
      </c>
      <c r="D4" s="80">
        <v>-582449</v>
      </c>
      <c r="E4" s="80">
        <v>-644714</v>
      </c>
      <c r="F4" s="80">
        <v>-677942</v>
      </c>
      <c r="G4" s="80">
        <v>-774750</v>
      </c>
      <c r="H4" s="80">
        <v>-786997</v>
      </c>
      <c r="I4" s="80">
        <v>-819238</v>
      </c>
      <c r="J4" s="81">
        <v>-950645</v>
      </c>
      <c r="K4" s="81">
        <v>-1142091</v>
      </c>
      <c r="L4" s="81">
        <v>-1143957</v>
      </c>
      <c r="M4" s="81">
        <v>-1341304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s="11" customFormat="1">
      <c r="A5" s="4" t="s">
        <v>177</v>
      </c>
      <c r="B5" s="80">
        <v>-46638</v>
      </c>
      <c r="C5" s="80">
        <v>-51699</v>
      </c>
      <c r="D5" s="80">
        <v>-60996</v>
      </c>
      <c r="E5" s="80">
        <v>-65759</v>
      </c>
      <c r="F5" s="80">
        <v>-70594</v>
      </c>
      <c r="G5" s="80">
        <v>-76081</v>
      </c>
      <c r="H5" s="80">
        <v>-76275</v>
      </c>
      <c r="I5" s="80">
        <v>-81499</v>
      </c>
      <c r="J5" s="81">
        <v>-94348</v>
      </c>
      <c r="K5" s="81">
        <v>-110689</v>
      </c>
      <c r="L5" s="81">
        <v>-120315</v>
      </c>
      <c r="M5" s="81">
        <v>-129085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s="11" customFormat="1">
      <c r="A6" s="4" t="s">
        <v>178</v>
      </c>
      <c r="B6" s="80">
        <v>-34911</v>
      </c>
      <c r="C6" s="80">
        <v>-35302</v>
      </c>
      <c r="D6" s="80">
        <v>-39578</v>
      </c>
      <c r="E6" s="80">
        <v>-42809</v>
      </c>
      <c r="F6" s="80">
        <v>-46936</v>
      </c>
      <c r="G6" s="80">
        <v>-58627</v>
      </c>
      <c r="H6" s="80">
        <v>-62297</v>
      </c>
      <c r="I6" s="80">
        <v>-62780</v>
      </c>
      <c r="J6" s="81">
        <v>-65040</v>
      </c>
      <c r="K6" s="72">
        <v>-64569</v>
      </c>
      <c r="L6" s="73">
        <v>-69411</v>
      </c>
      <c r="M6" s="73">
        <v>-74451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11" customFormat="1">
      <c r="A7" s="4" t="s">
        <v>179</v>
      </c>
      <c r="B7" s="80">
        <v>2481</v>
      </c>
      <c r="C7" s="80">
        <v>4283</v>
      </c>
      <c r="D7" s="80">
        <v>7419</v>
      </c>
      <c r="E7" s="80">
        <v>12480</v>
      </c>
      <c r="F7" s="80">
        <v>8705</v>
      </c>
      <c r="G7" s="80">
        <v>5406</v>
      </c>
      <c r="H7" s="80">
        <v>5889</v>
      </c>
      <c r="I7" s="80">
        <v>4478</v>
      </c>
      <c r="J7" s="81">
        <v>7829</v>
      </c>
      <c r="K7" s="72">
        <v>8401</v>
      </c>
      <c r="L7" s="73">
        <v>7322</v>
      </c>
      <c r="M7" s="73">
        <v>10973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s="11" customFormat="1">
      <c r="A8" s="4" t="s">
        <v>180</v>
      </c>
      <c r="B8" s="80">
        <v>-3525</v>
      </c>
      <c r="C8" s="80">
        <v>-7545</v>
      </c>
      <c r="D8" s="80">
        <v>-7190</v>
      </c>
      <c r="E8" s="80">
        <v>-7964</v>
      </c>
      <c r="F8" s="80">
        <v>-6747</v>
      </c>
      <c r="G8" s="80">
        <v>-8005</v>
      </c>
      <c r="H8" s="80">
        <v>-3287</v>
      </c>
      <c r="I8" s="80">
        <v>-5600</v>
      </c>
      <c r="J8" s="81">
        <v>-6228</v>
      </c>
      <c r="K8" s="72">
        <v>-8227</v>
      </c>
      <c r="L8" s="73">
        <v>-8673</v>
      </c>
      <c r="M8" s="73">
        <v>-7947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11" customFormat="1">
      <c r="A9" s="4" t="s">
        <v>181</v>
      </c>
      <c r="B9" s="80">
        <v>1215</v>
      </c>
      <c r="C9" s="80" t="s">
        <v>243</v>
      </c>
      <c r="D9" s="80" t="s">
        <v>243</v>
      </c>
      <c r="E9" s="80" t="s">
        <v>243</v>
      </c>
      <c r="F9" s="80">
        <v>1311</v>
      </c>
      <c r="G9" s="80" t="s">
        <v>243</v>
      </c>
      <c r="H9" s="80">
        <v>15</v>
      </c>
      <c r="I9" s="80">
        <v>49</v>
      </c>
      <c r="J9" s="81">
        <v>92</v>
      </c>
      <c r="K9" s="80">
        <v>47</v>
      </c>
      <c r="L9" s="81">
        <v>135</v>
      </c>
      <c r="M9" s="81">
        <v>78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s="11" customFormat="1">
      <c r="A10" s="4" t="s">
        <v>182</v>
      </c>
      <c r="B10" s="80">
        <v>-7492</v>
      </c>
      <c r="C10" s="80">
        <v>-8488</v>
      </c>
      <c r="D10" s="80">
        <v>-8473</v>
      </c>
      <c r="E10" s="80">
        <v>-7874</v>
      </c>
      <c r="F10" s="80">
        <v>-7429</v>
      </c>
      <c r="G10" s="80">
        <v>-7704</v>
      </c>
      <c r="H10" s="80">
        <v>-7537</v>
      </c>
      <c r="I10" s="80">
        <v>-7188</v>
      </c>
      <c r="J10" s="81">
        <v>-5363</v>
      </c>
      <c r="K10" s="72">
        <v>-6219</v>
      </c>
      <c r="L10" s="73">
        <v>-7988</v>
      </c>
      <c r="M10" s="73">
        <v>-9195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s="11" customFormat="1">
      <c r="A11" s="4" t="s">
        <v>183</v>
      </c>
      <c r="B11" s="80">
        <v>-702</v>
      </c>
      <c r="C11" s="80">
        <v>-446</v>
      </c>
      <c r="D11" s="80">
        <v>-198</v>
      </c>
      <c r="E11" s="80">
        <v>-960</v>
      </c>
      <c r="F11" s="80">
        <v>-963</v>
      </c>
      <c r="G11" s="80">
        <v>-3425</v>
      </c>
      <c r="H11" s="80">
        <v>-1926</v>
      </c>
      <c r="I11" s="80">
        <v>-543</v>
      </c>
      <c r="J11" s="81">
        <v>-1308</v>
      </c>
      <c r="K11" s="72">
        <v>-860</v>
      </c>
      <c r="L11" s="73">
        <v>225</v>
      </c>
      <c r="M11" s="73">
        <v>-2271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s="11" customFormat="1">
      <c r="A12" s="4" t="s">
        <v>184</v>
      </c>
      <c r="B12" s="82">
        <v>-908</v>
      </c>
      <c r="C12" s="82">
        <v>-995</v>
      </c>
      <c r="D12" s="82">
        <v>-1356</v>
      </c>
      <c r="E12" s="82">
        <v>-2447</v>
      </c>
      <c r="F12" s="82">
        <v>-3088</v>
      </c>
      <c r="G12" s="82">
        <v>-2570</v>
      </c>
      <c r="H12" s="82">
        <v>-2725</v>
      </c>
      <c r="I12" s="82">
        <v>-3337</v>
      </c>
      <c r="J12" s="83">
        <v>-1975</v>
      </c>
      <c r="K12" s="72">
        <v>-1297</v>
      </c>
      <c r="L12" s="73">
        <v>-1215</v>
      </c>
      <c r="M12" s="73">
        <v>-2256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s="11" customFormat="1">
      <c r="A13" s="4" t="s">
        <v>185</v>
      </c>
      <c r="B13" s="82">
        <v>32317</v>
      </c>
      <c r="C13" s="82">
        <v>70770</v>
      </c>
      <c r="D13" s="82">
        <v>52377</v>
      </c>
      <c r="E13" s="82">
        <v>5733</v>
      </c>
      <c r="F13" s="82">
        <v>52602</v>
      </c>
      <c r="G13" s="82">
        <v>37653</v>
      </c>
      <c r="H13" s="82">
        <v>67310</v>
      </c>
      <c r="I13" s="82">
        <v>-68768</v>
      </c>
      <c r="J13" s="83">
        <v>-58344</v>
      </c>
      <c r="K13" s="74">
        <v>-123784</v>
      </c>
      <c r="L13" s="75">
        <v>-128444</v>
      </c>
      <c r="M13" s="75">
        <v>-179411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s="10" customFormat="1">
      <c r="A14" s="4" t="s">
        <v>186</v>
      </c>
      <c r="B14" s="82"/>
      <c r="C14" s="82"/>
      <c r="D14" s="82"/>
      <c r="E14" s="82"/>
      <c r="F14" s="82"/>
      <c r="G14" s="82"/>
      <c r="H14" s="82"/>
      <c r="I14" s="82"/>
      <c r="J14" s="83"/>
      <c r="K14" s="83"/>
      <c r="L14" s="83"/>
      <c r="M14" s="8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s="11" customFormat="1">
      <c r="A15" s="4" t="s">
        <v>187</v>
      </c>
      <c r="B15" s="82">
        <v>-6266</v>
      </c>
      <c r="C15" s="82">
        <v>-15717</v>
      </c>
      <c r="D15" s="82">
        <v>-39227</v>
      </c>
      <c r="E15" s="82">
        <v>-61982</v>
      </c>
      <c r="F15" s="82">
        <v>-35960</v>
      </c>
      <c r="G15" s="82">
        <v>-23737</v>
      </c>
      <c r="H15" s="82">
        <v>-17792</v>
      </c>
      <c r="I15" s="82">
        <v>-14217</v>
      </c>
      <c r="J15" s="83">
        <v>-19991</v>
      </c>
      <c r="K15" s="83">
        <v>-24364</v>
      </c>
      <c r="L15" s="83">
        <v>-36032</v>
      </c>
      <c r="M15" s="83">
        <v>-23552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s="11" customFormat="1">
      <c r="A16" s="4" t="s">
        <v>188</v>
      </c>
      <c r="B16" s="82">
        <v>167</v>
      </c>
      <c r="C16" s="82">
        <v>163</v>
      </c>
      <c r="D16" s="82">
        <v>520</v>
      </c>
      <c r="E16" s="82">
        <v>244</v>
      </c>
      <c r="F16" s="82">
        <v>427</v>
      </c>
      <c r="G16" s="82">
        <v>4106</v>
      </c>
      <c r="H16" s="82">
        <v>439</v>
      </c>
      <c r="I16" s="82">
        <v>733</v>
      </c>
      <c r="J16" s="83">
        <v>5186</v>
      </c>
      <c r="K16" s="84">
        <v>630</v>
      </c>
      <c r="L16" s="84">
        <v>918</v>
      </c>
      <c r="M16" s="84">
        <v>1770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s="11" customFormat="1">
      <c r="A17" s="4" t="s">
        <v>189</v>
      </c>
      <c r="B17" s="80">
        <v>-841</v>
      </c>
      <c r="C17" s="80">
        <v>-582</v>
      </c>
      <c r="D17" s="80">
        <v>-1739</v>
      </c>
      <c r="E17" s="80">
        <v>-1450</v>
      </c>
      <c r="F17" s="80">
        <v>-990</v>
      </c>
      <c r="G17" s="80">
        <v>-2336</v>
      </c>
      <c r="H17" s="80">
        <v>-4794</v>
      </c>
      <c r="I17" s="80">
        <v>-4010</v>
      </c>
      <c r="J17" s="81">
        <v>-2541</v>
      </c>
      <c r="K17" s="80">
        <v>-3478</v>
      </c>
      <c r="L17" s="81">
        <v>-4000</v>
      </c>
      <c r="M17" s="81">
        <v>-3032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s="11" customFormat="1">
      <c r="A18" s="4" t="s">
        <v>190</v>
      </c>
      <c r="B18" s="80" t="s">
        <v>243</v>
      </c>
      <c r="C18" s="80" t="s">
        <v>243</v>
      </c>
      <c r="D18" s="80" t="s">
        <v>243</v>
      </c>
      <c r="E18" s="80" t="s">
        <v>243</v>
      </c>
      <c r="F18" s="80" t="s">
        <v>243</v>
      </c>
      <c r="G18" s="80">
        <v>-1005</v>
      </c>
      <c r="H18" s="80" t="s">
        <v>243</v>
      </c>
      <c r="I18" s="80" t="s">
        <v>243</v>
      </c>
      <c r="J18" s="81">
        <v>-8</v>
      </c>
      <c r="K18" s="80" t="s">
        <v>243</v>
      </c>
      <c r="L18" s="81">
        <v>-332</v>
      </c>
      <c r="M18" s="81">
        <v>-429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s="15" customFormat="1">
      <c r="A19" s="4" t="s">
        <v>253</v>
      </c>
      <c r="B19" s="82">
        <v>-1526</v>
      </c>
      <c r="C19" s="82">
        <v>-1394</v>
      </c>
      <c r="D19" s="82">
        <v>-1895</v>
      </c>
      <c r="E19" s="82">
        <v>-3389</v>
      </c>
      <c r="F19" s="82">
        <v>-2169</v>
      </c>
      <c r="G19" s="82">
        <v>-2886</v>
      </c>
      <c r="H19" s="82">
        <v>-2109</v>
      </c>
      <c r="I19" s="82">
        <v>-2194</v>
      </c>
      <c r="J19" s="83">
        <v>-1645</v>
      </c>
      <c r="K19" s="83">
        <v>-2330</v>
      </c>
      <c r="L19" s="83">
        <v>-2170</v>
      </c>
      <c r="M19" s="83">
        <v>-5262</v>
      </c>
    </row>
    <row r="20" spans="1:48" s="11" customFormat="1">
      <c r="A20" s="4" t="s">
        <v>252</v>
      </c>
      <c r="B20" s="80">
        <v>195</v>
      </c>
      <c r="C20" s="80">
        <v>1085</v>
      </c>
      <c r="D20" s="80">
        <v>804</v>
      </c>
      <c r="E20" s="80">
        <v>26</v>
      </c>
      <c r="F20" s="80">
        <v>4934</v>
      </c>
      <c r="G20" s="80">
        <v>482</v>
      </c>
      <c r="H20" s="80">
        <v>581</v>
      </c>
      <c r="I20" s="80">
        <v>2543</v>
      </c>
      <c r="J20" s="81">
        <v>731</v>
      </c>
      <c r="K20" s="81">
        <v>907</v>
      </c>
      <c r="L20" s="81">
        <v>647</v>
      </c>
      <c r="M20" s="81">
        <v>56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s="11" customFormat="1">
      <c r="A21" s="4" t="s">
        <v>191</v>
      </c>
      <c r="B21" s="80"/>
      <c r="C21" s="80"/>
      <c r="D21" s="80">
        <v>80</v>
      </c>
      <c r="E21" s="80">
        <v>167</v>
      </c>
      <c r="F21" s="80">
        <v>206</v>
      </c>
      <c r="G21" s="80">
        <v>59</v>
      </c>
      <c r="H21" s="80">
        <v>8</v>
      </c>
      <c r="I21" s="80">
        <v>56</v>
      </c>
      <c r="J21" s="81">
        <v>148</v>
      </c>
      <c r="K21" s="81">
        <v>97</v>
      </c>
      <c r="L21" s="81">
        <v>190</v>
      </c>
      <c r="M21" s="81">
        <v>325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s="15" customFormat="1" ht="13.5" customHeight="1">
      <c r="A22" s="4" t="s">
        <v>255</v>
      </c>
      <c r="B22" s="80">
        <v>192</v>
      </c>
      <c r="C22" s="80">
        <v>-16555</v>
      </c>
      <c r="D22" s="80">
        <v>-7674</v>
      </c>
      <c r="E22" s="80">
        <v>-134</v>
      </c>
      <c r="F22" s="80">
        <v>-3146</v>
      </c>
      <c r="G22" s="80">
        <v>-7</v>
      </c>
      <c r="H22" s="80">
        <v>-15604</v>
      </c>
      <c r="I22" s="80">
        <v>-6110</v>
      </c>
      <c r="J22" s="81">
        <v>-44211</v>
      </c>
      <c r="K22" s="81">
        <v>-1287</v>
      </c>
      <c r="L22" s="76">
        <v>-199</v>
      </c>
      <c r="M22" s="76">
        <v>877</v>
      </c>
    </row>
    <row r="23" spans="1:48" s="11" customFormat="1">
      <c r="A23" s="4" t="s">
        <v>254</v>
      </c>
      <c r="B23" s="82" t="s">
        <v>243</v>
      </c>
      <c r="C23" s="82" t="s">
        <v>243</v>
      </c>
      <c r="D23" s="82" t="s">
        <v>243</v>
      </c>
      <c r="E23" s="82">
        <v>-294</v>
      </c>
      <c r="F23" s="82">
        <v>-494</v>
      </c>
      <c r="G23" s="82" t="s">
        <v>243</v>
      </c>
      <c r="H23" s="82" t="s">
        <v>243</v>
      </c>
      <c r="I23" s="82" t="s">
        <v>243</v>
      </c>
      <c r="J23" s="83" t="s">
        <v>243</v>
      </c>
      <c r="K23" s="83">
        <v>-227</v>
      </c>
      <c r="L23" s="81">
        <v>4799</v>
      </c>
      <c r="M23" s="81">
        <v>1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s="11" customFormat="1">
      <c r="A24" s="4" t="s">
        <v>256</v>
      </c>
      <c r="B24" s="80" t="s">
        <v>243</v>
      </c>
      <c r="C24" s="80" t="s">
        <v>243</v>
      </c>
      <c r="D24" s="80" t="s">
        <v>243</v>
      </c>
      <c r="E24" s="80">
        <v>-583</v>
      </c>
      <c r="F24" s="80">
        <v>-1033</v>
      </c>
      <c r="G24" s="80">
        <v>-8135</v>
      </c>
      <c r="H24" s="80">
        <v>-8135</v>
      </c>
      <c r="I24" s="80">
        <v>-2531</v>
      </c>
      <c r="J24" s="82">
        <v>-1424</v>
      </c>
      <c r="K24" s="82">
        <v>7</v>
      </c>
      <c r="L24" s="83">
        <v>-192</v>
      </c>
      <c r="M24" s="8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s="11" customFormat="1">
      <c r="A25" s="4" t="s">
        <v>192</v>
      </c>
      <c r="B25" s="82">
        <v>-391</v>
      </c>
      <c r="C25" s="82">
        <v>1633</v>
      </c>
      <c r="D25" s="82">
        <v>476</v>
      </c>
      <c r="E25" s="82">
        <v>1144</v>
      </c>
      <c r="F25" s="82">
        <v>3814</v>
      </c>
      <c r="G25" s="82">
        <v>-2826</v>
      </c>
      <c r="H25" s="82">
        <v>-2826</v>
      </c>
      <c r="I25" s="82">
        <v>-21935</v>
      </c>
      <c r="J25" s="83">
        <v>-9762</v>
      </c>
      <c r="K25" s="83">
        <v>-2146</v>
      </c>
      <c r="L25" s="83">
        <v>-5680</v>
      </c>
      <c r="M25" s="83">
        <v>-4715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s="11" customFormat="1">
      <c r="A26" s="4" t="s">
        <v>193</v>
      </c>
      <c r="B26" s="82">
        <v>-18619</v>
      </c>
      <c r="C26" s="82">
        <v>-46779</v>
      </c>
      <c r="D26" s="82">
        <v>-80615</v>
      </c>
      <c r="E26" s="82">
        <v>-17223</v>
      </c>
      <c r="F26" s="82">
        <v>-15153</v>
      </c>
      <c r="G26" s="82">
        <v>-18635</v>
      </c>
      <c r="H26" s="82">
        <v>-13390</v>
      </c>
      <c r="I26" s="82">
        <v>-1903</v>
      </c>
      <c r="J26" s="83">
        <v>-102761</v>
      </c>
      <c r="K26" s="83">
        <v>-30289</v>
      </c>
      <c r="L26" s="83">
        <v>-90660</v>
      </c>
      <c r="M26" s="83">
        <v>-4532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s="11" customFormat="1">
      <c r="A27" s="4" t="s">
        <v>194</v>
      </c>
      <c r="B27" s="80">
        <v>3999</v>
      </c>
      <c r="C27" s="80">
        <v>23402</v>
      </c>
      <c r="D27" s="80">
        <v>61476</v>
      </c>
      <c r="E27" s="80">
        <v>18945</v>
      </c>
      <c r="F27" s="80">
        <v>22192</v>
      </c>
      <c r="G27" s="80">
        <v>12305</v>
      </c>
      <c r="H27" s="80">
        <v>25902</v>
      </c>
      <c r="I27" s="80">
        <v>20274</v>
      </c>
      <c r="J27" s="81">
        <v>100773</v>
      </c>
      <c r="K27" s="81">
        <v>22677</v>
      </c>
      <c r="L27" s="81">
        <v>24379</v>
      </c>
      <c r="M27" s="81">
        <v>37151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s="11" customFormat="1">
      <c r="A28" s="4" t="s">
        <v>195</v>
      </c>
      <c r="B28" s="80">
        <v>-2346</v>
      </c>
      <c r="C28" s="80">
        <v>-125</v>
      </c>
      <c r="D28" s="80">
        <v>-1526</v>
      </c>
      <c r="E28" s="80">
        <v>-1388</v>
      </c>
      <c r="F28" s="80">
        <v>-1719</v>
      </c>
      <c r="G28" s="80">
        <v>-1025</v>
      </c>
      <c r="H28" s="80">
        <v>-3215</v>
      </c>
      <c r="I28" s="80">
        <v>-1187</v>
      </c>
      <c r="J28" s="81">
        <v>-2631</v>
      </c>
      <c r="K28" s="81">
        <v>-7460</v>
      </c>
      <c r="L28" s="81">
        <v>-8636</v>
      </c>
      <c r="M28" s="81">
        <v>-1145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s="11" customFormat="1">
      <c r="A29" s="4" t="s">
        <v>196</v>
      </c>
      <c r="B29" s="80">
        <v>94</v>
      </c>
      <c r="C29" s="80">
        <v>1044</v>
      </c>
      <c r="D29" s="80">
        <v>1605</v>
      </c>
      <c r="E29" s="80">
        <v>1256</v>
      </c>
      <c r="F29" s="80">
        <v>1706</v>
      </c>
      <c r="G29" s="80">
        <v>864</v>
      </c>
      <c r="H29" s="80">
        <v>1965</v>
      </c>
      <c r="I29" s="80">
        <v>741</v>
      </c>
      <c r="J29" s="81">
        <v>164</v>
      </c>
      <c r="K29" s="81">
        <v>5134</v>
      </c>
      <c r="L29" s="81">
        <v>2431</v>
      </c>
      <c r="M29" s="81">
        <v>2091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s="11" customFormat="1">
      <c r="A30" s="4" t="s">
        <v>197</v>
      </c>
      <c r="B30" s="80">
        <v>923</v>
      </c>
      <c r="C30" s="80">
        <v>1723</v>
      </c>
      <c r="D30" s="80">
        <v>4161</v>
      </c>
      <c r="E30" s="80">
        <v>4847</v>
      </c>
      <c r="F30" s="80">
        <v>2453</v>
      </c>
      <c r="G30" s="80">
        <v>3715</v>
      </c>
      <c r="H30" s="80">
        <v>2796</v>
      </c>
      <c r="I30" s="80">
        <v>2486</v>
      </c>
      <c r="J30" s="81">
        <v>1218</v>
      </c>
      <c r="K30" s="81">
        <v>1005</v>
      </c>
      <c r="L30" s="81">
        <v>2662</v>
      </c>
      <c r="M30" s="81">
        <v>1820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s="11" customFormat="1">
      <c r="A31" s="4" t="s">
        <v>198</v>
      </c>
      <c r="B31" s="80">
        <v>-23576</v>
      </c>
      <c r="C31" s="80">
        <v>-51996</v>
      </c>
      <c r="D31" s="80">
        <v>-64506</v>
      </c>
      <c r="E31" s="80">
        <v>-59838</v>
      </c>
      <c r="F31" s="80">
        <v>-24995</v>
      </c>
      <c r="G31" s="80">
        <v>-27426</v>
      </c>
      <c r="H31" s="80">
        <v>-32899</v>
      </c>
      <c r="I31" s="80">
        <v>-6862</v>
      </c>
      <c r="J31" s="81">
        <v>-76807</v>
      </c>
      <c r="K31" s="81">
        <v>-41178</v>
      </c>
      <c r="L31" s="81">
        <v>-104202</v>
      </c>
      <c r="M31" s="81">
        <v>1495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s="10" customFormat="1">
      <c r="A32" s="4" t="s">
        <v>199</v>
      </c>
      <c r="B32" s="82"/>
      <c r="C32" s="82"/>
      <c r="D32" s="82"/>
      <c r="E32" s="82"/>
      <c r="F32" s="82"/>
      <c r="G32" s="82"/>
      <c r="H32" s="82"/>
      <c r="I32" s="82"/>
      <c r="J32" s="83"/>
      <c r="K32" s="83"/>
      <c r="L32" s="83"/>
      <c r="M32" s="83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s="15" customFormat="1">
      <c r="A33" s="4" t="s">
        <v>200</v>
      </c>
      <c r="B33" s="82">
        <v>11725</v>
      </c>
      <c r="C33" s="82">
        <v>143302</v>
      </c>
      <c r="D33" s="82">
        <v>63340</v>
      </c>
      <c r="E33" s="82">
        <v>49430</v>
      </c>
      <c r="F33" s="82">
        <v>57550</v>
      </c>
      <c r="G33" s="82">
        <v>22739</v>
      </c>
      <c r="H33" s="82">
        <v>23059</v>
      </c>
      <c r="I33" s="82">
        <v>32201</v>
      </c>
      <c r="J33" s="83">
        <v>18920</v>
      </c>
      <c r="K33" s="83">
        <v>50838</v>
      </c>
      <c r="L33" s="83">
        <v>39387</v>
      </c>
      <c r="M33" s="83">
        <v>14407</v>
      </c>
    </row>
    <row r="34" spans="1:48" s="11" customFormat="1">
      <c r="A34" s="4" t="s">
        <v>201</v>
      </c>
      <c r="B34" s="80">
        <v>-8051</v>
      </c>
      <c r="C34" s="80">
        <v>-116841</v>
      </c>
      <c r="D34" s="80">
        <v>-49900</v>
      </c>
      <c r="E34" s="80">
        <v>-37460</v>
      </c>
      <c r="F34" s="80">
        <v>-56723</v>
      </c>
      <c r="G34" s="80">
        <v>-14624</v>
      </c>
      <c r="H34" s="80">
        <v>-49397</v>
      </c>
      <c r="I34" s="80">
        <v>-58790</v>
      </c>
      <c r="J34" s="81">
        <v>-7354</v>
      </c>
      <c r="K34" s="81">
        <v>-1959</v>
      </c>
      <c r="L34" s="81">
        <v>-7172</v>
      </c>
      <c r="M34" s="81">
        <v>-35683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s="11" customFormat="1">
      <c r="A35" s="4" t="s">
        <v>202</v>
      </c>
      <c r="B35" s="80">
        <v>158176</v>
      </c>
      <c r="C35" s="80" t="s">
        <v>94</v>
      </c>
      <c r="D35" s="80">
        <v>41380</v>
      </c>
      <c r="E35" s="80">
        <v>45507</v>
      </c>
      <c r="F35" s="80">
        <v>11689</v>
      </c>
      <c r="G35" s="80">
        <v>4106</v>
      </c>
      <c r="H35" s="80">
        <v>4993</v>
      </c>
      <c r="I35" s="80">
        <v>2694</v>
      </c>
      <c r="J35" s="81">
        <v>39288</v>
      </c>
      <c r="K35" s="81">
        <v>6197</v>
      </c>
      <c r="L35" s="81">
        <v>35251</v>
      </c>
      <c r="M35" s="81">
        <v>13576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s="11" customFormat="1">
      <c r="A36" s="4" t="s">
        <v>203</v>
      </c>
      <c r="B36" s="80">
        <v>-159931</v>
      </c>
      <c r="C36" s="80">
        <v>-21141</v>
      </c>
      <c r="D36" s="80">
        <v>-33619</v>
      </c>
      <c r="E36" s="80">
        <v>-4832</v>
      </c>
      <c r="F36" s="80">
        <v>-15147</v>
      </c>
      <c r="G36" s="80">
        <v>-10160</v>
      </c>
      <c r="H36" s="80">
        <v>-13003</v>
      </c>
      <c r="I36" s="80">
        <v>-15838</v>
      </c>
      <c r="J36" s="81">
        <v>-12261</v>
      </c>
      <c r="K36" s="81">
        <v>-14977</v>
      </c>
      <c r="L36" s="81">
        <v>-17998</v>
      </c>
      <c r="M36" s="81">
        <v>-20241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1" customFormat="1">
      <c r="A37" s="4" t="s">
        <v>204</v>
      </c>
      <c r="B37" s="80" t="s">
        <v>243</v>
      </c>
      <c r="C37" s="80" t="s">
        <v>243</v>
      </c>
      <c r="D37" s="80" t="s">
        <v>243</v>
      </c>
      <c r="E37" s="80" t="s">
        <v>243</v>
      </c>
      <c r="F37" s="80">
        <v>726</v>
      </c>
      <c r="G37" s="80">
        <v>483</v>
      </c>
      <c r="H37" s="80">
        <v>590</v>
      </c>
      <c r="I37" s="80">
        <v>779</v>
      </c>
      <c r="J37" s="81">
        <v>233</v>
      </c>
      <c r="K37" s="81">
        <v>84</v>
      </c>
      <c r="L37" s="81">
        <v>2431</v>
      </c>
      <c r="M37" s="81">
        <v>273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11" customFormat="1">
      <c r="A38" s="4" t="s">
        <v>257</v>
      </c>
      <c r="B38" s="80">
        <v>-1041</v>
      </c>
      <c r="C38" s="80" t="s">
        <v>243</v>
      </c>
      <c r="D38" s="80">
        <v>-24</v>
      </c>
      <c r="E38" s="80" t="s">
        <v>243</v>
      </c>
      <c r="F38" s="80" t="s">
        <v>243</v>
      </c>
      <c r="G38" s="80">
        <v>-710</v>
      </c>
      <c r="H38" s="80">
        <v>-311</v>
      </c>
      <c r="I38" s="80">
        <v>-190</v>
      </c>
      <c r="J38" s="81">
        <v>-710</v>
      </c>
      <c r="K38" s="81">
        <v>-248</v>
      </c>
      <c r="L38" s="81">
        <v>-2619</v>
      </c>
      <c r="M38" s="81">
        <v>-365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s="11" customFormat="1">
      <c r="A39" s="4" t="s">
        <v>205</v>
      </c>
      <c r="B39" s="80"/>
      <c r="C39" s="80">
        <v>-2392</v>
      </c>
      <c r="D39" s="80">
        <v>-6740</v>
      </c>
      <c r="E39" s="80">
        <v>-2131</v>
      </c>
      <c r="F39" s="80">
        <v>-5964</v>
      </c>
      <c r="G39" s="80">
        <v>-1264</v>
      </c>
      <c r="H39" s="80">
        <v>-448</v>
      </c>
      <c r="I39" s="80">
        <v>-852</v>
      </c>
      <c r="J39" s="81">
        <v>-17026</v>
      </c>
      <c r="K39" s="81">
        <v>-861</v>
      </c>
      <c r="L39" s="81">
        <v>-805</v>
      </c>
      <c r="M39" s="81">
        <v>-463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1" customFormat="1">
      <c r="A40" s="4" t="s">
        <v>206</v>
      </c>
      <c r="B40" s="80">
        <v>-1036</v>
      </c>
      <c r="C40" s="80">
        <v>-381</v>
      </c>
      <c r="D40" s="80">
        <v>-1239</v>
      </c>
      <c r="E40" s="80">
        <v>-1578</v>
      </c>
      <c r="F40" s="80">
        <v>-2606</v>
      </c>
      <c r="G40" s="80">
        <v>-1661</v>
      </c>
      <c r="H40" s="80">
        <v>-1208</v>
      </c>
      <c r="I40" s="80">
        <v>-2304</v>
      </c>
      <c r="J40" s="81">
        <v>-2564</v>
      </c>
      <c r="K40" s="81">
        <v>-1257</v>
      </c>
      <c r="L40" s="81">
        <v>-1412</v>
      </c>
      <c r="M40" s="81">
        <v>-1732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s="11" customFormat="1">
      <c r="A41" s="4" t="s">
        <v>207</v>
      </c>
      <c r="B41" s="80">
        <v>-1199</v>
      </c>
      <c r="C41" s="80">
        <v>-924</v>
      </c>
      <c r="D41" s="80">
        <v>-12814</v>
      </c>
      <c r="E41" s="80">
        <v>-11672</v>
      </c>
      <c r="F41" s="80">
        <v>-10942</v>
      </c>
      <c r="G41" s="80">
        <v>-8811</v>
      </c>
      <c r="H41" s="80">
        <v>-10</v>
      </c>
      <c r="I41" s="80">
        <v>-12085</v>
      </c>
      <c r="J41" s="81">
        <v>-15478</v>
      </c>
      <c r="K41" s="81">
        <v>-22613</v>
      </c>
      <c r="L41" s="81">
        <v>-3495</v>
      </c>
      <c r="M41" s="81">
        <v>-22643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s="11" customFormat="1">
      <c r="A42" s="4" t="s">
        <v>222</v>
      </c>
      <c r="B42" s="82">
        <v>-503</v>
      </c>
      <c r="C42" s="82">
        <v>-494</v>
      </c>
      <c r="D42" s="82">
        <v>-1133</v>
      </c>
      <c r="E42" s="82">
        <v>-958</v>
      </c>
      <c r="F42" s="82">
        <v>-1498</v>
      </c>
      <c r="G42" s="82">
        <v>-95</v>
      </c>
      <c r="H42" s="82">
        <v>-69</v>
      </c>
      <c r="I42" s="82">
        <v>-2212</v>
      </c>
      <c r="J42" s="83">
        <v>-1745</v>
      </c>
      <c r="K42" s="83">
        <v>-2205</v>
      </c>
      <c r="L42" s="83">
        <v>-13095</v>
      </c>
      <c r="M42" s="83">
        <v>-16790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>
      <c r="A43" s="4" t="s">
        <v>208</v>
      </c>
      <c r="B43" s="82">
        <v>-1565</v>
      </c>
      <c r="C43" s="82">
        <v>9452</v>
      </c>
      <c r="D43" s="82">
        <v>155</v>
      </c>
      <c r="E43" s="82">
        <v>38212</v>
      </c>
      <c r="F43" s="82">
        <v>-16274</v>
      </c>
      <c r="G43" s="82">
        <v>-11535</v>
      </c>
      <c r="H43" s="82">
        <v>-36596</v>
      </c>
      <c r="I43" s="82">
        <v>74855</v>
      </c>
      <c r="J43" s="83">
        <v>135426</v>
      </c>
      <c r="K43" s="83">
        <v>166477</v>
      </c>
      <c r="L43" s="83">
        <v>235879</v>
      </c>
      <c r="M43" s="83">
        <v>175693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>
      <c r="A44" s="29" t="s">
        <v>209</v>
      </c>
      <c r="B44" s="77">
        <v>7176</v>
      </c>
      <c r="C44" s="77">
        <v>28226</v>
      </c>
      <c r="D44" s="77">
        <v>-12834</v>
      </c>
      <c r="E44" s="77">
        <v>-16468</v>
      </c>
      <c r="F44" s="77">
        <v>10840</v>
      </c>
      <c r="G44" s="77">
        <v>-1308</v>
      </c>
      <c r="H44" s="77">
        <v>-2185</v>
      </c>
      <c r="I44" s="77">
        <v>-775</v>
      </c>
      <c r="J44" s="77">
        <v>275</v>
      </c>
      <c r="K44" s="77">
        <v>1515</v>
      </c>
      <c r="L44" s="77">
        <v>3233</v>
      </c>
      <c r="M44" s="77">
        <v>-2223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>
      <c r="A45" s="29" t="s">
        <v>210</v>
      </c>
      <c r="B45" s="77">
        <v>9667</v>
      </c>
      <c r="C45" s="77">
        <v>16843</v>
      </c>
      <c r="D45" s="77">
        <v>45069</v>
      </c>
      <c r="E45" s="77">
        <v>32235</v>
      </c>
      <c r="F45" s="77">
        <v>15767</v>
      </c>
      <c r="G45" s="77">
        <v>26607</v>
      </c>
      <c r="H45" s="77">
        <v>25299</v>
      </c>
      <c r="I45" s="77">
        <v>23114</v>
      </c>
      <c r="J45" s="77">
        <v>22339</v>
      </c>
      <c r="K45" s="77">
        <v>22614</v>
      </c>
      <c r="L45" s="77">
        <v>24129</v>
      </c>
      <c r="M45" s="77">
        <v>27362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>
      <c r="A46" s="4" t="s">
        <v>211</v>
      </c>
      <c r="B46" s="77">
        <v>16843</v>
      </c>
      <c r="C46" s="77">
        <v>45069</v>
      </c>
      <c r="D46" s="77">
        <v>32235</v>
      </c>
      <c r="E46" s="77">
        <v>15767</v>
      </c>
      <c r="F46" s="77">
        <v>26607</v>
      </c>
      <c r="G46" s="77">
        <v>25299</v>
      </c>
      <c r="H46" s="77">
        <v>23114</v>
      </c>
      <c r="I46" s="77">
        <v>22339</v>
      </c>
      <c r="J46" s="77">
        <v>22614</v>
      </c>
      <c r="K46" s="77">
        <v>24129</v>
      </c>
      <c r="L46" s="77">
        <v>27362</v>
      </c>
      <c r="M46" s="77">
        <v>25139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21"/>
  <sheetViews>
    <sheetView zoomScale="70" zoomScaleNormal="70" workbookViewId="0">
      <selection activeCell="S21" sqref="S21"/>
    </sheetView>
  </sheetViews>
  <sheetFormatPr defaultRowHeight="15"/>
  <cols>
    <col min="1" max="1" width="5.28515625" bestFit="1" customWidth="1"/>
    <col min="2" max="2" width="36.7109375" customWidth="1"/>
    <col min="3" max="4" width="29" bestFit="1" customWidth="1"/>
    <col min="5" max="5" width="57" bestFit="1" customWidth="1"/>
    <col min="6" max="6" width="11.7109375" bestFit="1" customWidth="1"/>
    <col min="7" max="7" width="7.85546875" bestFit="1" customWidth="1"/>
    <col min="8" max="8" width="9.5703125" bestFit="1" customWidth="1"/>
    <col min="9" max="9" width="12.28515625" bestFit="1" customWidth="1"/>
    <col min="10" max="10" width="5.42578125" bestFit="1" customWidth="1"/>
    <col min="11" max="12" width="8.28515625" bestFit="1" customWidth="1"/>
    <col min="13" max="13" width="7.7109375" bestFit="1" customWidth="1"/>
    <col min="14" max="14" width="19.28515625" customWidth="1"/>
    <col min="15" max="15" width="11.7109375" customWidth="1"/>
    <col min="16" max="16" width="11.42578125" customWidth="1"/>
    <col min="17" max="17" width="13" customWidth="1"/>
    <col min="18" max="20" width="11.140625" customWidth="1"/>
    <col min="21" max="21" width="11.7109375" customWidth="1"/>
    <col min="22" max="25" width="17.28515625" customWidth="1"/>
    <col min="26" max="26" width="16.7109375" customWidth="1"/>
  </cols>
  <sheetData>
    <row r="1" spans="1:29" s="15" customFormat="1">
      <c r="A1" s="46" t="s">
        <v>0</v>
      </c>
      <c r="B1" s="46" t="s">
        <v>1</v>
      </c>
      <c r="C1" s="46" t="s">
        <v>220</v>
      </c>
      <c r="D1" s="46" t="s">
        <v>3</v>
      </c>
      <c r="E1" s="46" t="s">
        <v>132</v>
      </c>
      <c r="F1" s="46" t="s">
        <v>133</v>
      </c>
      <c r="G1" s="46" t="s">
        <v>4</v>
      </c>
      <c r="H1" s="46" t="s">
        <v>14</v>
      </c>
      <c r="I1" s="46" t="s">
        <v>15</v>
      </c>
      <c r="J1" s="46" t="s">
        <v>5</v>
      </c>
      <c r="K1" s="46" t="s">
        <v>6</v>
      </c>
      <c r="L1" s="46" t="s">
        <v>7</v>
      </c>
      <c r="M1" s="46" t="s">
        <v>8</v>
      </c>
      <c r="N1" s="46" t="s">
        <v>16</v>
      </c>
      <c r="O1" s="46" t="s">
        <v>17</v>
      </c>
      <c r="P1" s="57" t="s">
        <v>9</v>
      </c>
      <c r="Q1" s="59">
        <v>2012</v>
      </c>
      <c r="R1" s="59">
        <v>2013</v>
      </c>
      <c r="S1" s="59">
        <v>2014</v>
      </c>
      <c r="T1" s="59">
        <v>2015</v>
      </c>
      <c r="U1" s="59">
        <v>2016</v>
      </c>
      <c r="V1" s="59">
        <v>2017</v>
      </c>
      <c r="W1" s="59">
        <v>2018</v>
      </c>
      <c r="X1" s="59">
        <v>2019</v>
      </c>
      <c r="Y1" s="59">
        <v>2020</v>
      </c>
      <c r="Z1" s="58" t="s">
        <v>10</v>
      </c>
      <c r="AA1" s="47" t="s">
        <v>18</v>
      </c>
      <c r="AB1" s="47" t="s">
        <v>19</v>
      </c>
      <c r="AC1"/>
    </row>
    <row r="2" spans="1:29" s="15" customFormat="1">
      <c r="A2" s="5">
        <v>1</v>
      </c>
      <c r="B2" s="5" t="s">
        <v>95</v>
      </c>
      <c r="C2" s="5" t="s">
        <v>101</v>
      </c>
      <c r="D2" s="5" t="s">
        <v>95</v>
      </c>
      <c r="E2" s="5" t="s">
        <v>212</v>
      </c>
      <c r="F2" s="5" t="s">
        <v>11</v>
      </c>
      <c r="G2" s="5" t="s">
        <v>11</v>
      </c>
      <c r="H2" s="5" t="str">
        <f t="shared" ref="H2:I10" si="0">G2</f>
        <v>€/Mln</v>
      </c>
      <c r="I2" s="5" t="str">
        <f t="shared" si="0"/>
        <v>€/Mln</v>
      </c>
      <c r="J2" s="5" t="b">
        <v>1</v>
      </c>
      <c r="K2" s="5" t="b">
        <v>1</v>
      </c>
      <c r="L2" s="48"/>
      <c r="M2" s="5"/>
      <c r="N2" s="5"/>
      <c r="O2" s="5"/>
      <c r="P2" s="49" t="s">
        <v>13</v>
      </c>
      <c r="Q2" s="50" t="s">
        <v>107</v>
      </c>
      <c r="R2" s="50" t="s">
        <v>108</v>
      </c>
      <c r="S2" s="50" t="s">
        <v>109</v>
      </c>
      <c r="T2" s="50">
        <v>47340</v>
      </c>
      <c r="U2" s="50">
        <v>48676</v>
      </c>
      <c r="V2" s="50">
        <v>51968</v>
      </c>
      <c r="W2" s="50">
        <v>54392</v>
      </c>
      <c r="X2" s="50">
        <v>44343</v>
      </c>
      <c r="Y2" s="5">
        <v>43583</v>
      </c>
      <c r="Z2" s="51"/>
      <c r="AA2" s="52"/>
      <c r="AB2" s="53"/>
      <c r="AC2"/>
    </row>
    <row r="3" spans="1:29" s="15" customFormat="1">
      <c r="A3" s="5">
        <v>1</v>
      </c>
      <c r="B3" s="5" t="s">
        <v>96</v>
      </c>
      <c r="C3" s="5" t="s">
        <v>102</v>
      </c>
      <c r="D3" s="5" t="s">
        <v>96</v>
      </c>
      <c r="E3" s="5" t="s">
        <v>213</v>
      </c>
      <c r="F3" s="5" t="s">
        <v>11</v>
      </c>
      <c r="G3" s="5" t="s">
        <v>11</v>
      </c>
      <c r="H3" s="5" t="str">
        <f t="shared" si="0"/>
        <v>€/Mln</v>
      </c>
      <c r="I3" s="5" t="str">
        <f t="shared" si="0"/>
        <v>€/Mln</v>
      </c>
      <c r="J3" s="5" t="b">
        <v>1</v>
      </c>
      <c r="K3" s="5" t="b">
        <v>1</v>
      </c>
      <c r="L3" s="48"/>
      <c r="M3" s="5"/>
      <c r="N3" s="5"/>
      <c r="O3" s="5"/>
      <c r="P3" s="49" t="s">
        <v>13</v>
      </c>
      <c r="Q3" s="61" t="s">
        <v>110</v>
      </c>
      <c r="R3" s="61" t="s">
        <v>111</v>
      </c>
      <c r="S3" s="61" t="s">
        <v>112</v>
      </c>
      <c r="T3" s="61">
        <v>127131</v>
      </c>
      <c r="U3" s="61">
        <v>134303</v>
      </c>
      <c r="V3" s="61">
        <v>129130</v>
      </c>
      <c r="W3" s="61">
        <v>129185</v>
      </c>
      <c r="X3" s="61">
        <v>89634</v>
      </c>
      <c r="Y3" s="62">
        <v>83270</v>
      </c>
      <c r="Z3" s="51"/>
      <c r="AA3" s="52"/>
      <c r="AB3" s="53"/>
      <c r="AC3"/>
    </row>
    <row r="4" spans="1:29" s="15" customFormat="1">
      <c r="A4" s="5">
        <v>1</v>
      </c>
      <c r="B4" s="5" t="s">
        <v>226</v>
      </c>
      <c r="C4" s="5" t="s">
        <v>227</v>
      </c>
      <c r="D4" s="5" t="s">
        <v>226</v>
      </c>
      <c r="E4" s="5" t="s">
        <v>228</v>
      </c>
      <c r="F4" s="5" t="s">
        <v>11</v>
      </c>
      <c r="G4" s="5" t="s">
        <v>11</v>
      </c>
      <c r="H4" s="5" t="str">
        <f t="shared" si="0"/>
        <v>€/Mln</v>
      </c>
      <c r="I4" s="5" t="str">
        <f t="shared" si="0"/>
        <v>€/Mln</v>
      </c>
      <c r="J4" s="5" t="b">
        <v>1</v>
      </c>
      <c r="K4" s="5" t="b">
        <v>1</v>
      </c>
      <c r="L4" s="5"/>
      <c r="M4" s="5"/>
      <c r="N4" s="5"/>
      <c r="O4" s="5"/>
      <c r="P4" s="54" t="s">
        <v>66</v>
      </c>
      <c r="Q4" s="60"/>
      <c r="R4" s="60"/>
      <c r="S4" s="60"/>
      <c r="T4" s="60"/>
      <c r="U4" s="60"/>
      <c r="V4" s="60"/>
      <c r="W4" s="60"/>
      <c r="X4" s="60"/>
      <c r="Y4" s="60"/>
      <c r="Z4" s="55"/>
      <c r="AA4" s="5"/>
      <c r="AB4" s="5"/>
      <c r="AC4"/>
    </row>
    <row r="5" spans="1:29" s="15" customFormat="1">
      <c r="A5" s="5">
        <v>1</v>
      </c>
      <c r="B5" s="5" t="s">
        <v>97</v>
      </c>
      <c r="C5" s="5" t="s">
        <v>103</v>
      </c>
      <c r="D5" s="5" t="s">
        <v>97</v>
      </c>
      <c r="E5" s="5" t="s">
        <v>214</v>
      </c>
      <c r="F5" s="5" t="s">
        <v>11</v>
      </c>
      <c r="G5" s="5" t="s">
        <v>11</v>
      </c>
      <c r="H5" s="5" t="str">
        <f t="shared" si="0"/>
        <v>€/Mln</v>
      </c>
      <c r="I5" s="5" t="str">
        <f t="shared" si="0"/>
        <v>€/Mln</v>
      </c>
      <c r="J5" s="5" t="b">
        <v>1</v>
      </c>
      <c r="K5" s="5" t="b">
        <v>1</v>
      </c>
      <c r="L5" s="5"/>
      <c r="M5" s="5"/>
      <c r="N5" s="5"/>
      <c r="O5" s="5"/>
      <c r="P5" s="49" t="s">
        <v>13</v>
      </c>
      <c r="Q5" s="63" t="s">
        <v>113</v>
      </c>
      <c r="R5" s="63" t="s">
        <v>114</v>
      </c>
      <c r="S5" s="63" t="s">
        <v>115</v>
      </c>
      <c r="T5" s="63">
        <v>10898</v>
      </c>
      <c r="U5" s="63">
        <v>1029</v>
      </c>
      <c r="V5" s="63">
        <v>1022</v>
      </c>
      <c r="W5" s="63">
        <v>3670</v>
      </c>
      <c r="X5" s="63">
        <v>1110</v>
      </c>
      <c r="Y5" s="63">
        <v>816</v>
      </c>
      <c r="Z5" s="55"/>
      <c r="AA5" s="5"/>
      <c r="AB5" s="5"/>
      <c r="AC5"/>
    </row>
    <row r="6" spans="1:29" s="15" customFormat="1">
      <c r="A6" s="5">
        <v>1</v>
      </c>
      <c r="B6" s="5" t="s">
        <v>98</v>
      </c>
      <c r="C6" s="5" t="s">
        <v>104</v>
      </c>
      <c r="D6" s="5" t="s">
        <v>98</v>
      </c>
      <c r="E6" s="5" t="s">
        <v>104</v>
      </c>
      <c r="F6" s="5" t="s">
        <v>11</v>
      </c>
      <c r="G6" s="5" t="s">
        <v>11</v>
      </c>
      <c r="H6" s="5" t="str">
        <f t="shared" si="0"/>
        <v>€/Mln</v>
      </c>
      <c r="I6" s="5" t="str">
        <f t="shared" si="0"/>
        <v>€/Mln</v>
      </c>
      <c r="J6" s="5" t="b">
        <v>1</v>
      </c>
      <c r="K6" s="5" t="b">
        <v>1</v>
      </c>
      <c r="L6" s="5"/>
      <c r="M6" s="5"/>
      <c r="N6" s="5"/>
      <c r="O6" s="5"/>
      <c r="P6" s="49" t="s">
        <v>13</v>
      </c>
      <c r="Q6" s="50" t="s">
        <v>116</v>
      </c>
      <c r="R6" s="50" t="s">
        <v>117</v>
      </c>
      <c r="S6" s="50" t="s">
        <v>118</v>
      </c>
      <c r="T6" s="50">
        <v>3186</v>
      </c>
      <c r="U6" s="50">
        <v>3694</v>
      </c>
      <c r="V6" s="50">
        <v>4517</v>
      </c>
      <c r="W6" s="50">
        <v>1717</v>
      </c>
      <c r="X6" s="50">
        <v>18</v>
      </c>
      <c r="Y6" s="50">
        <v>545</v>
      </c>
      <c r="Z6" s="55"/>
      <c r="AA6" s="5"/>
      <c r="AB6" s="5"/>
      <c r="AC6"/>
    </row>
    <row r="7" spans="1:29" s="15" customFormat="1" ht="24" customHeight="1">
      <c r="A7" s="5">
        <v>1</v>
      </c>
      <c r="B7" s="53" t="s">
        <v>224</v>
      </c>
      <c r="C7" s="5" t="s">
        <v>223</v>
      </c>
      <c r="D7" s="53" t="s">
        <v>224</v>
      </c>
      <c r="E7" s="5" t="s">
        <v>225</v>
      </c>
      <c r="F7" s="5" t="s">
        <v>11</v>
      </c>
      <c r="G7" s="5" t="s">
        <v>11</v>
      </c>
      <c r="H7" s="5" t="str">
        <f t="shared" si="0"/>
        <v>€/Mln</v>
      </c>
      <c r="I7" s="5" t="str">
        <f t="shared" si="0"/>
        <v>€/Mln</v>
      </c>
      <c r="J7" s="5" t="b">
        <v>1</v>
      </c>
      <c r="K7" s="5" t="b">
        <v>1</v>
      </c>
      <c r="L7" s="48"/>
      <c r="M7" s="5"/>
      <c r="N7" s="5"/>
      <c r="O7" s="5"/>
      <c r="P7" s="49" t="s">
        <v>13</v>
      </c>
      <c r="Q7" s="50" t="s">
        <v>119</v>
      </c>
      <c r="R7" s="50" t="s">
        <v>120</v>
      </c>
      <c r="S7" s="50" t="s">
        <v>121</v>
      </c>
      <c r="T7" s="50">
        <v>24</v>
      </c>
      <c r="U7" s="50">
        <v>487</v>
      </c>
      <c r="V7" s="50">
        <v>554</v>
      </c>
      <c r="W7" s="50">
        <v>6053</v>
      </c>
      <c r="X7" s="50">
        <v>1177</v>
      </c>
      <c r="Y7" s="50">
        <v>840</v>
      </c>
      <c r="Z7" s="55"/>
      <c r="AA7" s="5"/>
      <c r="AB7" s="5"/>
      <c r="AC7"/>
    </row>
    <row r="8" spans="1:29" s="15" customFormat="1">
      <c r="A8" s="5">
        <v>1</v>
      </c>
      <c r="B8" s="5" t="s">
        <v>230</v>
      </c>
      <c r="C8" s="5" t="s">
        <v>231</v>
      </c>
      <c r="D8" s="5" t="s">
        <v>230</v>
      </c>
      <c r="E8" s="5" t="s">
        <v>229</v>
      </c>
      <c r="F8" s="5" t="s">
        <v>11</v>
      </c>
      <c r="G8" s="5" t="s">
        <v>11</v>
      </c>
      <c r="H8" s="5" t="str">
        <f t="shared" si="0"/>
        <v>€/Mln</v>
      </c>
      <c r="I8" s="5" t="str">
        <f t="shared" si="0"/>
        <v>€/Mln</v>
      </c>
      <c r="J8" s="5" t="b">
        <v>1</v>
      </c>
      <c r="K8" s="5" t="b">
        <v>1</v>
      </c>
      <c r="L8" s="48"/>
      <c r="M8" s="5"/>
      <c r="N8" s="5"/>
      <c r="O8" s="5"/>
      <c r="P8" s="49" t="s">
        <v>13</v>
      </c>
      <c r="Q8" s="60"/>
      <c r="R8" s="60"/>
      <c r="S8" s="60"/>
      <c r="T8" s="60"/>
      <c r="U8" s="60"/>
      <c r="V8" s="60"/>
      <c r="W8" s="60"/>
      <c r="X8" s="60"/>
      <c r="Y8" s="60"/>
      <c r="Z8" s="55"/>
      <c r="AA8" s="5"/>
      <c r="AB8" s="5"/>
      <c r="AC8"/>
    </row>
    <row r="9" spans="1:29" s="15" customFormat="1">
      <c r="A9" s="5">
        <v>1</v>
      </c>
      <c r="B9" s="5" t="s">
        <v>99</v>
      </c>
      <c r="C9" s="5" t="s">
        <v>105</v>
      </c>
      <c r="D9" s="5" t="s">
        <v>99</v>
      </c>
      <c r="E9" s="5" t="s">
        <v>215</v>
      </c>
      <c r="F9" s="5" t="s">
        <v>11</v>
      </c>
      <c r="G9" s="5" t="s">
        <v>11</v>
      </c>
      <c r="H9" s="5" t="str">
        <f t="shared" si="0"/>
        <v>€/Mln</v>
      </c>
      <c r="I9" s="5" t="str">
        <f t="shared" si="0"/>
        <v>€/Mln</v>
      </c>
      <c r="J9" s="5" t="b">
        <v>1</v>
      </c>
      <c r="K9" s="5" t="b">
        <v>1</v>
      </c>
      <c r="L9" s="48"/>
      <c r="M9" s="5"/>
      <c r="N9" s="5"/>
      <c r="O9" s="5"/>
      <c r="P9" s="49" t="s">
        <v>13</v>
      </c>
      <c r="Q9" s="50" t="s">
        <v>122</v>
      </c>
      <c r="R9" s="50" t="s">
        <v>123</v>
      </c>
      <c r="S9" s="50" t="s">
        <v>124</v>
      </c>
      <c r="T9" s="50">
        <v>3372</v>
      </c>
      <c r="U9" s="50">
        <v>723</v>
      </c>
      <c r="V9" s="50">
        <v>2493</v>
      </c>
      <c r="W9" s="50">
        <v>11397</v>
      </c>
      <c r="X9" s="50">
        <v>46</v>
      </c>
      <c r="Y9" s="50">
        <v>61</v>
      </c>
      <c r="Z9" s="55"/>
      <c r="AA9" s="5"/>
      <c r="AB9" s="5"/>
      <c r="AC9"/>
    </row>
    <row r="10" spans="1:29" s="15" customFormat="1">
      <c r="A10" s="5">
        <v>1</v>
      </c>
      <c r="B10" s="5" t="s">
        <v>100</v>
      </c>
      <c r="C10" s="5" t="s">
        <v>106</v>
      </c>
      <c r="D10" s="5" t="s">
        <v>100</v>
      </c>
      <c r="E10" s="5" t="s">
        <v>216</v>
      </c>
      <c r="F10" s="5" t="s">
        <v>11</v>
      </c>
      <c r="G10" s="5" t="s">
        <v>11</v>
      </c>
      <c r="H10" s="5" t="str">
        <f t="shared" si="0"/>
        <v>€/Mln</v>
      </c>
      <c r="I10" s="5" t="str">
        <f t="shared" si="0"/>
        <v>€/Mln</v>
      </c>
      <c r="J10" s="5" t="b">
        <v>1</v>
      </c>
      <c r="K10" s="5" t="b">
        <v>1</v>
      </c>
      <c r="L10" s="5"/>
      <c r="M10" s="5"/>
      <c r="N10" s="5"/>
      <c r="O10" s="5"/>
      <c r="P10" s="54" t="s">
        <v>66</v>
      </c>
      <c r="Q10" s="56" t="s">
        <v>125</v>
      </c>
      <c r="R10" s="56" t="s">
        <v>126</v>
      </c>
      <c r="S10" s="56" t="s">
        <v>127</v>
      </c>
      <c r="T10" s="56" t="s">
        <v>128</v>
      </c>
      <c r="U10" s="56">
        <v>88</v>
      </c>
      <c r="V10" s="56">
        <v>517</v>
      </c>
      <c r="W10" s="56">
        <v>1936</v>
      </c>
      <c r="X10" s="56">
        <v>2497</v>
      </c>
      <c r="Y10" s="56">
        <v>318</v>
      </c>
      <c r="Z10" s="55"/>
      <c r="AA10" s="5"/>
      <c r="AB10" s="5"/>
      <c r="AC10"/>
    </row>
    <row r="13" spans="1:29" ht="21.75">
      <c r="B13" s="40"/>
    </row>
    <row r="14" spans="1:29">
      <c r="B14" s="41"/>
    </row>
    <row r="15" spans="1:29">
      <c r="B15" s="42"/>
    </row>
    <row r="16" spans="1:29">
      <c r="B16" s="41"/>
    </row>
    <row r="17" spans="2:2">
      <c r="B17" s="42"/>
    </row>
    <row r="18" spans="2:2">
      <c r="B18" s="43"/>
    </row>
    <row r="19" spans="2:2">
      <c r="B19" s="44"/>
    </row>
    <row r="20" spans="2:2">
      <c r="B20" s="45"/>
    </row>
    <row r="21" spans="2:2">
      <c r="B21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TableList</vt:lpstr>
      <vt:lpstr>Income</vt:lpstr>
      <vt:lpstr>Cash</vt:lpstr>
      <vt:lpstr>Capex</vt:lpstr>
      <vt:lpstr>Capex!Tab</vt:lpstr>
      <vt:lpstr>Cash!Tab</vt:lpstr>
      <vt:lpstr>Income!Tab</vt:lpstr>
      <vt:lpstr>TableList!TableList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2021-05-11T07:55:05Z</dcterms:modified>
</cp:coreProperties>
</file>