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20" windowWidth="19440" windowHeight="15600" tabRatio="500" activeTab="0"/>
  </bookViews>
  <sheets>
    <sheet name="Title" sheetId="1" r:id="rId1"/>
    <sheet name="1-Balance Sheet" sheetId="2" r:id="rId2"/>
    <sheet name="2 - Income Statement" sheetId="3" r:id="rId3"/>
    <sheet name="3 - Cash Flow Statement" sheetId="4" r:id="rId4"/>
    <sheet name="4 - Owners' equity" sheetId="5" r:id="rId5"/>
    <sheet name="Exerpt 6" sheetId="6" r:id="rId6"/>
    <sheet name="Exerpt 7" sheetId="7" r:id="rId7"/>
    <sheet name="Exerpt 8.1 Bulgaria" sheetId="8" r:id="rId8"/>
    <sheet name="Exerpt 8.2 Latvia" sheetId="9" r:id="rId9"/>
    <sheet name="Exerpt 8.3 Belarus" sheetId="10" r:id="rId10"/>
    <sheet name="Exerpt 8.4 USA" sheetId="11" r:id="rId11"/>
  </sheets>
  <externalReferences>
    <externalReference r:id="rId14"/>
    <externalReference r:id="rId15"/>
  </externalReferences>
  <definedNames>
    <definedName name="_consolidation">'[1]Nomenklaturi'!$A$1:$A$2</definedName>
    <definedName name="_pdeTypeList">'[1]Nomenklaturi'!$A$5:$A$9</definedName>
    <definedName name="authorName">'[1]Начална'!$AA$3</definedName>
    <definedName name="endDate">'[1]Начална'!$AA$1</definedName>
    <definedName name="pdeBulstat">'[1]Начална'!$B$16</definedName>
    <definedName name="pdeName">'[1]Начална'!$B$14</definedName>
    <definedName name="pdeReportingDate">'[1]Начална'!$AA$2</definedName>
    <definedName name="reportConsolidation">'[1]Начална'!$A$3</definedName>
  </definedNames>
  <calcPr fullCalcOnLoad="1"/>
</workbook>
</file>

<file path=xl/sharedStrings.xml><?xml version="1.0" encoding="utf-8"?>
<sst xmlns="http://schemas.openxmlformats.org/spreadsheetml/2006/main" count="1176" uniqueCount="859">
  <si>
    <t>26.10.216</t>
  </si>
  <si>
    <t>ЙОРДАНКА ПЕТКОВА</t>
  </si>
  <si>
    <t>831902088</t>
  </si>
  <si>
    <t>02 8134 200</t>
  </si>
  <si>
    <t>E-mail:</t>
  </si>
  <si>
    <t xml:space="preserve">Код на реда </t>
  </si>
  <si>
    <t>а</t>
  </si>
  <si>
    <t>б</t>
  </si>
  <si>
    <t>1-0011</t>
  </si>
  <si>
    <t>1-0411</t>
  </si>
  <si>
    <t>1-0012</t>
  </si>
  <si>
    <t>1-0411-1</t>
  </si>
  <si>
    <t>1-0013</t>
  </si>
  <si>
    <t>1-0411-2</t>
  </si>
  <si>
    <t>1-0014</t>
  </si>
  <si>
    <t>1-0417</t>
  </si>
  <si>
    <t>1-0015</t>
  </si>
  <si>
    <t>1-0417-1</t>
  </si>
  <si>
    <t>1-0017-1</t>
  </si>
  <si>
    <t>1-0416</t>
  </si>
  <si>
    <t>1-0018</t>
  </si>
  <si>
    <t>1-0410</t>
  </si>
  <si>
    <t>1-0017</t>
  </si>
  <si>
    <t>1-0010</t>
  </si>
  <si>
    <t>1-0421</t>
  </si>
  <si>
    <t>1-0041</t>
  </si>
  <si>
    <t>1-0422</t>
  </si>
  <si>
    <t>1-0016</t>
  </si>
  <si>
    <t>1-0423</t>
  </si>
  <si>
    <t>1-0424</t>
  </si>
  <si>
    <t>1-0021</t>
  </si>
  <si>
    <t>1-0425</t>
  </si>
  <si>
    <t>1-0022</t>
  </si>
  <si>
    <t>1-0426</t>
  </si>
  <si>
    <t>1-0023</t>
  </si>
  <si>
    <t>1-0420</t>
  </si>
  <si>
    <t>1-0024</t>
  </si>
  <si>
    <t>1-0020</t>
  </si>
  <si>
    <t>1-0451</t>
  </si>
  <si>
    <t>1-0452</t>
  </si>
  <si>
    <t>1-0453</t>
  </si>
  <si>
    <t>1-0051</t>
  </si>
  <si>
    <t>1-0451-1</t>
  </si>
  <si>
    <t>1-0052</t>
  </si>
  <si>
    <t>1-0454</t>
  </si>
  <si>
    <t>1-0050</t>
  </si>
  <si>
    <t>1-0455</t>
  </si>
  <si>
    <t>1-0450</t>
  </si>
  <si>
    <t>1-0031</t>
  </si>
  <si>
    <t>1-0032</t>
  </si>
  <si>
    <t>1-0033</t>
  </si>
  <si>
    <t>1-0400</t>
  </si>
  <si>
    <t>1-0034</t>
  </si>
  <si>
    <t>1-0035</t>
  </si>
  <si>
    <t>1-0042</t>
  </si>
  <si>
    <t>1-0400-1</t>
  </si>
  <si>
    <t>1-0042-1</t>
  </si>
  <si>
    <t>1-0042-2</t>
  </si>
  <si>
    <t>1-0042-3</t>
  </si>
  <si>
    <t>1-0042-4</t>
  </si>
  <si>
    <t>1-0511</t>
  </si>
  <si>
    <t>1-0042-5</t>
  </si>
  <si>
    <t>1-0512</t>
  </si>
  <si>
    <t>1-0040</t>
  </si>
  <si>
    <t>1-0512-1</t>
  </si>
  <si>
    <t>1-0514</t>
  </si>
  <si>
    <t>1-0044</t>
  </si>
  <si>
    <t>1-0515</t>
  </si>
  <si>
    <t>1-0045</t>
  </si>
  <si>
    <t>1-0517</t>
  </si>
  <si>
    <t>1-0046-1</t>
  </si>
  <si>
    <t>1-0510</t>
  </si>
  <si>
    <t>1-0046</t>
  </si>
  <si>
    <t>1-0040-1</t>
  </si>
  <si>
    <t>1-0510-1</t>
  </si>
  <si>
    <t xml:space="preserve"> </t>
  </si>
  <si>
    <t>1-0520</t>
  </si>
  <si>
    <t>1-0060</t>
  </si>
  <si>
    <t>1-0516</t>
  </si>
  <si>
    <t>1-0060-1</t>
  </si>
  <si>
    <t>1-0520-1</t>
  </si>
  <si>
    <t>1-0100</t>
  </si>
  <si>
    <t>1-0500</t>
  </si>
  <si>
    <t>1-0071</t>
  </si>
  <si>
    <t>1-0612</t>
  </si>
  <si>
    <t>1-0072</t>
  </si>
  <si>
    <t>1-0510-2</t>
  </si>
  <si>
    <t>1-0073</t>
  </si>
  <si>
    <t>1-0630</t>
  </si>
  <si>
    <t>1-0076</t>
  </si>
  <si>
    <t>1-0611</t>
  </si>
  <si>
    <t>1-0074</t>
  </si>
  <si>
    <t>1-0614</t>
  </si>
  <si>
    <t>1-0077</t>
  </si>
  <si>
    <t>1-0613</t>
  </si>
  <si>
    <t>1-0070</t>
  </si>
  <si>
    <t>1-0613-1</t>
  </si>
  <si>
    <t>1-0615</t>
  </si>
  <si>
    <t>1-0616</t>
  </si>
  <si>
    <t>1-0081</t>
  </si>
  <si>
    <t>1-0617</t>
  </si>
  <si>
    <t>1-0082</t>
  </si>
  <si>
    <t>1-0618</t>
  </si>
  <si>
    <t>1-0086-1</t>
  </si>
  <si>
    <t>1-0619</t>
  </si>
  <si>
    <t>1-0083</t>
  </si>
  <si>
    <t>1-0610</t>
  </si>
  <si>
    <t>1-0084</t>
  </si>
  <si>
    <t>1-0085</t>
  </si>
  <si>
    <t>1-0610-1</t>
  </si>
  <si>
    <t>1-0086-2</t>
  </si>
  <si>
    <t>1-0086</t>
  </si>
  <si>
    <t>1-0700</t>
  </si>
  <si>
    <t>1-0080</t>
  </si>
  <si>
    <t>1-0700-1</t>
  </si>
  <si>
    <t>1-0093</t>
  </si>
  <si>
    <t>1-0750</t>
  </si>
  <si>
    <t>1-0093-1</t>
  </si>
  <si>
    <t>1-0093-2</t>
  </si>
  <si>
    <t>1-0093-3</t>
  </si>
  <si>
    <t>1-0093-4</t>
  </si>
  <si>
    <t>1-0095</t>
  </si>
  <si>
    <t>1-0090</t>
  </si>
  <si>
    <t>1-0151</t>
  </si>
  <si>
    <t>1-0153</t>
  </si>
  <si>
    <t>1-0155</t>
  </si>
  <si>
    <t>1-0157</t>
  </si>
  <si>
    <t>1-0150</t>
  </si>
  <si>
    <t>1-0160</t>
  </si>
  <si>
    <t>1-0200</t>
  </si>
  <si>
    <t>1-0300</t>
  </si>
  <si>
    <t>1-0800</t>
  </si>
  <si>
    <t>2-1120</t>
  </si>
  <si>
    <t>2-1551</t>
  </si>
  <si>
    <t>2-1130</t>
  </si>
  <si>
    <t>2-1552</t>
  </si>
  <si>
    <t>2-1160</t>
  </si>
  <si>
    <t>2-1560</t>
  </si>
  <si>
    <t>2-1140</t>
  </si>
  <si>
    <t>2-1556</t>
  </si>
  <si>
    <t>2-1150</t>
  </si>
  <si>
    <t>2-1610</t>
  </si>
  <si>
    <t>2-1010</t>
  </si>
  <si>
    <t>2-1030</t>
  </si>
  <si>
    <t>2-1620</t>
  </si>
  <si>
    <t>2-1170</t>
  </si>
  <si>
    <t>2-1621</t>
  </si>
  <si>
    <t>2-1171</t>
  </si>
  <si>
    <t>2-1172</t>
  </si>
  <si>
    <t>2-1100</t>
  </si>
  <si>
    <t>2-1710</t>
  </si>
  <si>
    <t>2-1721</t>
  </si>
  <si>
    <t>2-1730</t>
  </si>
  <si>
    <t>2-1210</t>
  </si>
  <si>
    <t>2-1740</t>
  </si>
  <si>
    <t>2-1220</t>
  </si>
  <si>
    <t>2-1745</t>
  </si>
  <si>
    <t>2-1230</t>
  </si>
  <si>
    <t>2-1700</t>
  </si>
  <si>
    <t>2-1240</t>
  </si>
  <si>
    <t>2-1200</t>
  </si>
  <si>
    <t>2-1300</t>
  </si>
  <si>
    <t>2-1600</t>
  </si>
  <si>
    <t>2-1310</t>
  </si>
  <si>
    <t>2-1810</t>
  </si>
  <si>
    <t>2-1250-1</t>
  </si>
  <si>
    <t>2-1810-1</t>
  </si>
  <si>
    <t>2-1250</t>
  </si>
  <si>
    <t>2-1750</t>
  </si>
  <si>
    <t>2-1350</t>
  </si>
  <si>
    <t>2-1800</t>
  </si>
  <si>
    <t>2-1400</t>
  </si>
  <si>
    <t>2-1850</t>
  </si>
  <si>
    <t>2-1450</t>
  </si>
  <si>
    <t>2-1451</t>
  </si>
  <si>
    <t>2-1452</t>
  </si>
  <si>
    <t>2-1453</t>
  </si>
  <si>
    <t>2-0454</t>
  </si>
  <si>
    <t>2-0455</t>
  </si>
  <si>
    <t>2-0454-1</t>
  </si>
  <si>
    <t>2-0455-1</t>
  </si>
  <si>
    <t>2-0454-2</t>
  </si>
  <si>
    <t>2-0455-2</t>
  </si>
  <si>
    <t>2-1500</t>
  </si>
  <si>
    <t>2-1900</t>
  </si>
  <si>
    <t>3-2201</t>
  </si>
  <si>
    <t>3-2201-1</t>
  </si>
  <si>
    <t>3-2202</t>
  </si>
  <si>
    <t>3-2203</t>
  </si>
  <si>
    <t>3-2206</t>
  </si>
  <si>
    <t>3-2206-1</t>
  </si>
  <si>
    <t>3-2204</t>
  </si>
  <si>
    <t>3-2204-1</t>
  </si>
  <si>
    <t>3-2205</t>
  </si>
  <si>
    <t>3-2208</t>
  </si>
  <si>
    <t>3-2200</t>
  </si>
  <si>
    <t>3-2301</t>
  </si>
  <si>
    <t>3-2301-1</t>
  </si>
  <si>
    <t>3-2302</t>
  </si>
  <si>
    <t>3-2302-1</t>
  </si>
  <si>
    <t>3-2302-2</t>
  </si>
  <si>
    <t>3-2302-3</t>
  </si>
  <si>
    <t>3-2302-4</t>
  </si>
  <si>
    <t>3-2303</t>
  </si>
  <si>
    <t>3-2305</t>
  </si>
  <si>
    <t>3-2306</t>
  </si>
  <si>
    <t>3-2300</t>
  </si>
  <si>
    <t>3-2401</t>
  </si>
  <si>
    <t>3-2401-1</t>
  </si>
  <si>
    <t>3-2403</t>
  </si>
  <si>
    <t>3-2403-1</t>
  </si>
  <si>
    <t>3-2405</t>
  </si>
  <si>
    <t>3-2404</t>
  </si>
  <si>
    <t>3-2404-1</t>
  </si>
  <si>
    <t>3-2407</t>
  </si>
  <si>
    <t>3-2400</t>
  </si>
  <si>
    <t>3-2500</t>
  </si>
  <si>
    <t>3-2600</t>
  </si>
  <si>
    <t>3-2700</t>
  </si>
  <si>
    <t>3-2700-1</t>
  </si>
  <si>
    <t>3-2700-2</t>
  </si>
  <si>
    <t>ПОКАЗАТЕЛИ</t>
  </si>
  <si>
    <t>4-0426-1</t>
  </si>
  <si>
    <t>4-01</t>
  </si>
  <si>
    <t>4-15</t>
  </si>
  <si>
    <t>4-15-1</t>
  </si>
  <si>
    <t>4-15-2</t>
  </si>
  <si>
    <t>4-01-1</t>
  </si>
  <si>
    <t>4-05</t>
  </si>
  <si>
    <t>4-06</t>
  </si>
  <si>
    <t>4-07</t>
  </si>
  <si>
    <t>4-07-1</t>
  </si>
  <si>
    <t>4-08</t>
  </si>
  <si>
    <t>4-09</t>
  </si>
  <si>
    <t>4-10</t>
  </si>
  <si>
    <t>4-11</t>
  </si>
  <si>
    <t>4-12</t>
  </si>
  <si>
    <t>4-13</t>
  </si>
  <si>
    <t>4-14</t>
  </si>
  <si>
    <t>4-16-1</t>
  </si>
  <si>
    <t>4-16</t>
  </si>
  <si>
    <t>4-17</t>
  </si>
  <si>
    <t>4-18</t>
  </si>
  <si>
    <t>4-19</t>
  </si>
  <si>
    <t>4-20</t>
  </si>
  <si>
    <t>a</t>
  </si>
  <si>
    <t>I.</t>
  </si>
  <si>
    <t>1.</t>
  </si>
  <si>
    <t>5-1001</t>
  </si>
  <si>
    <t>2.</t>
  </si>
  <si>
    <t>5-1002</t>
  </si>
  <si>
    <t>3.</t>
  </si>
  <si>
    <t>5-1003</t>
  </si>
  <si>
    <t>4.</t>
  </si>
  <si>
    <t>5-1004</t>
  </si>
  <si>
    <t>5.</t>
  </si>
  <si>
    <t>5-1005</t>
  </si>
  <si>
    <t>6.</t>
  </si>
  <si>
    <t>5-1007-1</t>
  </si>
  <si>
    <t>7.</t>
  </si>
  <si>
    <t>5-1007-2</t>
  </si>
  <si>
    <t>8.</t>
  </si>
  <si>
    <t>5-1007</t>
  </si>
  <si>
    <t>5-1015</t>
  </si>
  <si>
    <t>II.</t>
  </si>
  <si>
    <t>5-1037</t>
  </si>
  <si>
    <t>III.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</si>
  <si>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</si>
  <si>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</si>
  <si>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>5-1017</t>
  </si>
  <si>
    <t>5-1018</t>
  </si>
  <si>
    <t>5-1019</t>
  </si>
  <si>
    <t>5-1020</t>
  </si>
  <si>
    <t>5-1030</t>
  </si>
  <si>
    <t>V.</t>
  </si>
  <si>
    <t>5-1032</t>
  </si>
  <si>
    <t>5-1033</t>
  </si>
  <si>
    <t>5-1034</t>
  </si>
  <si>
    <t>5-1035</t>
  </si>
  <si>
    <t>5-1036</t>
  </si>
  <si>
    <t>5-1038</t>
  </si>
  <si>
    <t>5-1038-1</t>
  </si>
  <si>
    <t>5-1038-2</t>
  </si>
  <si>
    <t>5-1038-3</t>
  </si>
  <si>
    <t>5-1038-4</t>
  </si>
  <si>
    <t>5-1038-5</t>
  </si>
  <si>
    <t>5-1045</t>
  </si>
  <si>
    <t>VI.</t>
  </si>
  <si>
    <t>5-1050</t>
  </si>
  <si>
    <t>5-1060</t>
  </si>
  <si>
    <t>6-2010</t>
  </si>
  <si>
    <t>6-2021</t>
  </si>
  <si>
    <t>6-2022</t>
  </si>
  <si>
    <t>6-2241</t>
  </si>
  <si>
    <t>6-2023</t>
  </si>
  <si>
    <t>6-2024</t>
  </si>
  <si>
    <t>6-2026</t>
  </si>
  <si>
    <t>6-2027</t>
  </si>
  <si>
    <t>6-2029</t>
  </si>
  <si>
    <t>6-2020</t>
  </si>
  <si>
    <t>6-2030</t>
  </si>
  <si>
    <t>6-2031</t>
  </si>
  <si>
    <t>6-2032</t>
  </si>
  <si>
    <t>6-2033</t>
  </si>
  <si>
    <t>6-2034</t>
  </si>
  <si>
    <t>6-2035</t>
  </si>
  <si>
    <t>6-2036</t>
  </si>
  <si>
    <t>6-2037</t>
  </si>
  <si>
    <t>6-2039</t>
  </si>
  <si>
    <t>6-2040</t>
  </si>
  <si>
    <t>6-2041</t>
  </si>
  <si>
    <t>6-2043</t>
  </si>
  <si>
    <t>6-2044</t>
  </si>
  <si>
    <t>6-2045</t>
  </si>
  <si>
    <t>6-2046</t>
  </si>
  <si>
    <t>6-2047</t>
  </si>
  <si>
    <t>6-2048</t>
  </si>
  <si>
    <t>6-2049</t>
  </si>
  <si>
    <t>6-2050</t>
  </si>
  <si>
    <t>6-2051</t>
  </si>
  <si>
    <t>6-2060</t>
  </si>
  <si>
    <t>6-2070</t>
  </si>
  <si>
    <t>6-2111</t>
  </si>
  <si>
    <t>6-2112</t>
  </si>
  <si>
    <t>6-2113</t>
  </si>
  <si>
    <t>6-2244</t>
  </si>
  <si>
    <t>6-2114</t>
  </si>
  <si>
    <t>6-2115</t>
  </si>
  <si>
    <t>6-2116</t>
  </si>
  <si>
    <t>6-2114-1</t>
  </si>
  <si>
    <t>6-2114-2</t>
  </si>
  <si>
    <t>6-2123-1</t>
  </si>
  <si>
    <t>6-2118</t>
  </si>
  <si>
    <t>6-2120</t>
  </si>
  <si>
    <t>6-2123</t>
  </si>
  <si>
    <t>6-2124</t>
  </si>
  <si>
    <t>6-2130</t>
  </si>
  <si>
    <t>6-2122</t>
  </si>
  <si>
    <t>6-2141</t>
  </si>
  <si>
    <t>6-2142</t>
  </si>
  <si>
    <t>6-2143</t>
  </si>
  <si>
    <t>6-2143-1</t>
  </si>
  <si>
    <t>6-2144</t>
  </si>
  <si>
    <t>6-2145</t>
  </si>
  <si>
    <t>6-2146</t>
  </si>
  <si>
    <t>6-2144-1</t>
  </si>
  <si>
    <t>6-2144-2</t>
  </si>
  <si>
    <t>6-2161-1</t>
  </si>
  <si>
    <t>6-2161-2</t>
  </si>
  <si>
    <t>6-2161-3</t>
  </si>
  <si>
    <t>6-2161-4</t>
  </si>
  <si>
    <t>6-2161-5</t>
  </si>
  <si>
    <t>6-2148</t>
  </si>
  <si>
    <t>6-2147</t>
  </si>
  <si>
    <t>6-2149</t>
  </si>
  <si>
    <t>6-2150</t>
  </si>
  <si>
    <t>6-2151</t>
  </si>
  <si>
    <t>6-2152</t>
  </si>
  <si>
    <t>6-2154</t>
  </si>
  <si>
    <t>6-2155</t>
  </si>
  <si>
    <t>6-2156</t>
  </si>
  <si>
    <t>6-2157</t>
  </si>
  <si>
    <t>6-2161</t>
  </si>
  <si>
    <t>6-2170</t>
  </si>
  <si>
    <t>6-2180</t>
  </si>
  <si>
    <t>6-2210</t>
  </si>
  <si>
    <t>6-2220</t>
  </si>
  <si>
    <t>6-2230</t>
  </si>
  <si>
    <t>6-2240</t>
  </si>
  <si>
    <t>7-3031</t>
  </si>
  <si>
    <t>7-3035</t>
  </si>
  <si>
    <t>7-3035-1</t>
  </si>
  <si>
    <t>7-3036</t>
  </si>
  <si>
    <t>7-3039</t>
  </si>
  <si>
    <t>7-3040</t>
  </si>
  <si>
    <t>7-3001</t>
  </si>
  <si>
    <t>7-3005</t>
  </si>
  <si>
    <t>7-3006</t>
  </si>
  <si>
    <t>7-3007</t>
  </si>
  <si>
    <t>7-3008</t>
  </si>
  <si>
    <t>7-3010-1</t>
  </si>
  <si>
    <t>7-3010</t>
  </si>
  <si>
    <t>7-3020</t>
  </si>
  <si>
    <t>EXERPTS</t>
  </si>
  <si>
    <t>in compliance with art. 32, para 1, item 7 and art. 33, para 1, item 6 from Ordinance 2</t>
  </si>
  <si>
    <t>Data for the respective reporting period</t>
  </si>
  <si>
    <t>Starting date:</t>
  </si>
  <si>
    <t>Ending date:</t>
  </si>
  <si>
    <t>Date of preparation:</t>
  </si>
  <si>
    <t>Name of the person:</t>
  </si>
  <si>
    <t>SOPHARMA AD</t>
  </si>
  <si>
    <t>Type of person:</t>
  </si>
  <si>
    <t>Public company</t>
  </si>
  <si>
    <t>Represented by:</t>
  </si>
  <si>
    <t>OGNIAN DONEV</t>
  </si>
  <si>
    <t>Way of representation:</t>
  </si>
  <si>
    <t>EXECUTIVE DIRECTOR</t>
  </si>
  <si>
    <t>Management address:</t>
  </si>
  <si>
    <t>Sofia, 16 Iliensko shose Str.</t>
  </si>
  <si>
    <t>Correspondence address:</t>
  </si>
  <si>
    <t>Telephone number:</t>
  </si>
  <si>
    <t>Fax:</t>
  </si>
  <si>
    <t>Website:</t>
  </si>
  <si>
    <t>www.sopharma.bg, www.sopharmagroup.bg</t>
  </si>
  <si>
    <t>Media:</t>
  </si>
  <si>
    <t>Person that prepared the report:</t>
  </si>
  <si>
    <t>Position:</t>
  </si>
  <si>
    <t>BALANCE SHEET</t>
  </si>
  <si>
    <t>of SOPHARMA AD</t>
  </si>
  <si>
    <t>UIC: 831902088</t>
  </si>
  <si>
    <t>UIC:</t>
  </si>
  <si>
    <t>ASSETS</t>
  </si>
  <si>
    <t xml:space="preserve">Code </t>
  </si>
  <si>
    <t>Current period</t>
  </si>
  <si>
    <t>Previous period</t>
  </si>
  <si>
    <t>LIABILITIES</t>
  </si>
  <si>
    <t>А. NON-CURRENT ASSETS</t>
  </si>
  <si>
    <t>I. Property, plant and equipment</t>
  </si>
  <si>
    <t>1. Land</t>
  </si>
  <si>
    <t>2. Buildings</t>
  </si>
  <si>
    <t>3. Machinery and equipment</t>
  </si>
  <si>
    <t>4. Facilities</t>
  </si>
  <si>
    <t>5. Vehicles</t>
  </si>
  <si>
    <t>6. Office fittings</t>
  </si>
  <si>
    <t>7. Assets under construction</t>
  </si>
  <si>
    <t>8. Other</t>
  </si>
  <si>
    <t>Total property, plant and equipment</t>
  </si>
  <si>
    <t>II. Investment property</t>
  </si>
  <si>
    <t>III. Farm animals</t>
  </si>
  <si>
    <t>IV. Intangible assets</t>
  </si>
  <si>
    <t>1. Rights of ownership</t>
  </si>
  <si>
    <t>2. Software</t>
  </si>
  <si>
    <t>3. R&amp;D expenses</t>
  </si>
  <si>
    <t xml:space="preserve">4. Other intangible assets </t>
  </si>
  <si>
    <t>Total intangible assets</t>
  </si>
  <si>
    <t>V. Goodwill</t>
  </si>
  <si>
    <t>1. Positive goodwill</t>
  </si>
  <si>
    <t>2. Negative goodwill</t>
  </si>
  <si>
    <t>Total goodwill</t>
  </si>
  <si>
    <t>VI. Financial assets</t>
  </si>
  <si>
    <t>1. Share participations in:</t>
  </si>
  <si>
    <t>subsidiary companies</t>
  </si>
  <si>
    <t>joint ventures</t>
  </si>
  <si>
    <t>associated companies</t>
  </si>
  <si>
    <t>other companies</t>
  </si>
  <si>
    <t>2. Long-term investment securities held to maturity</t>
  </si>
  <si>
    <t>treasury bonds</t>
  </si>
  <si>
    <t>bonds</t>
  </si>
  <si>
    <t>incl. municipality bonds</t>
  </si>
  <si>
    <t>other</t>
  </si>
  <si>
    <t xml:space="preserve">3. Other financial assets </t>
  </si>
  <si>
    <t>Total long-term financial assets</t>
  </si>
  <si>
    <t>VII. Long-term trade and other receivables from:</t>
  </si>
  <si>
    <t>1. Related parties</t>
  </si>
  <si>
    <t>2. Trade loans</t>
  </si>
  <si>
    <t>3. Financial lease receivables</t>
  </si>
  <si>
    <t xml:space="preserve">4. Other long-term receivables </t>
  </si>
  <si>
    <t>Total long-term trade and other receivables</t>
  </si>
  <si>
    <t>VIII. Deferred expenses</t>
  </si>
  <si>
    <t>IX. Assets on deferred tax payments</t>
  </si>
  <si>
    <t>TOTAL NON-CURRENT ASSETS</t>
  </si>
  <si>
    <t>B. CURRENT ASSETS</t>
  </si>
  <si>
    <t>I. Inventory</t>
  </si>
  <si>
    <t>1. Materials</t>
  </si>
  <si>
    <t>2. Finished goods</t>
  </si>
  <si>
    <t>3. Goods for resale</t>
  </si>
  <si>
    <t>4. Work in progress</t>
  </si>
  <si>
    <t>5. Farm animals</t>
  </si>
  <si>
    <t>6. Other materials</t>
  </si>
  <si>
    <t>Total inventory</t>
  </si>
  <si>
    <t>II. Receivables</t>
  </si>
  <si>
    <t>1. Related parties receivables</t>
  </si>
  <si>
    <t>2. Trade accounts receivables</t>
  </si>
  <si>
    <t>3. Advance payments</t>
  </si>
  <si>
    <t>4. Trade loans</t>
  </si>
  <si>
    <t>5. Court receivables</t>
  </si>
  <si>
    <t>6. Recoverable taxes</t>
  </si>
  <si>
    <t>7. Personnel receivables</t>
  </si>
  <si>
    <t>8. Other receivables</t>
  </si>
  <si>
    <t>Total receivables</t>
  </si>
  <si>
    <t>III.Financial assets</t>
  </si>
  <si>
    <t>1. Financial assets held for trading</t>
  </si>
  <si>
    <t>derivatives</t>
  </si>
  <si>
    <t>2. Financial assets declared for sale</t>
  </si>
  <si>
    <t xml:space="preserve">3. Other current financial assets </t>
  </si>
  <si>
    <t>Total current financial assets</t>
  </si>
  <si>
    <t>IV. Cash and cash equivalents</t>
  </si>
  <si>
    <t>1. Cash</t>
  </si>
  <si>
    <t>2. Cash in banks</t>
  </si>
  <si>
    <t>3. Restricted cash</t>
  </si>
  <si>
    <t>4. Cash equivalents</t>
  </si>
  <si>
    <t>Total cash and cash equivalents</t>
  </si>
  <si>
    <t>V. Deferred expenses</t>
  </si>
  <si>
    <t>TOTAL CURRENT ASSETS</t>
  </si>
  <si>
    <t>TOTAL ASSETS</t>
  </si>
  <si>
    <t>Preparer:</t>
  </si>
  <si>
    <t>Director:</t>
  </si>
  <si>
    <t>Ognian Donev</t>
  </si>
  <si>
    <t>А. SHAREHOLDERS' EQUITY</t>
  </si>
  <si>
    <t>I. Share capital</t>
  </si>
  <si>
    <t>Issued and outstanding shares</t>
  </si>
  <si>
    <t>Ordinary shares</t>
  </si>
  <si>
    <t>Preferred shares</t>
  </si>
  <si>
    <t>Treasury ordinary shares</t>
  </si>
  <si>
    <t>Treasury preferred shares</t>
  </si>
  <si>
    <t>Unpaid capital</t>
  </si>
  <si>
    <t>Total share capital</t>
  </si>
  <si>
    <t>II. Reserves</t>
  </si>
  <si>
    <t>1. Issue premiums</t>
  </si>
  <si>
    <t>2. Revaluation reserve</t>
  </si>
  <si>
    <t>3. Reserves incl.:</t>
  </si>
  <si>
    <t>general reserves</t>
  </si>
  <si>
    <t>special reserves</t>
  </si>
  <si>
    <t>other reserves</t>
  </si>
  <si>
    <t>Total reserves</t>
  </si>
  <si>
    <t>III. Retained earnings</t>
  </si>
  <si>
    <t>1. Retained earnings from previous periods</t>
  </si>
  <si>
    <t>undistributed profit</t>
  </si>
  <si>
    <t>loss not covered</t>
  </si>
  <si>
    <t>one-time effect from changes in accounting policy</t>
  </si>
  <si>
    <t>2. Current year profit</t>
  </si>
  <si>
    <t>3. Current year loss</t>
  </si>
  <si>
    <t>Total retained earnings</t>
  </si>
  <si>
    <t>TOTAL SHAREHOLDERS' EQUITY</t>
  </si>
  <si>
    <t>B. MINORITY SHAREHOLDINGS</t>
  </si>
  <si>
    <t>C. LONG-TERM LIABILITIES</t>
  </si>
  <si>
    <t>I. Long-term debt</t>
  </si>
  <si>
    <t>1. Due to related parties</t>
  </si>
  <si>
    <t>2.Due to financial institutions</t>
  </si>
  <si>
    <t>3. Due under ZUNK</t>
  </si>
  <si>
    <t>5. Bonds</t>
  </si>
  <si>
    <t xml:space="preserve">6. Other long-term liabilities </t>
  </si>
  <si>
    <t>Total long-term debt</t>
  </si>
  <si>
    <t>II. Other long-term liabilities</t>
  </si>
  <si>
    <t>III. Deferred revenues</t>
  </si>
  <si>
    <t>IV. Liabilities on deferred taxes</t>
  </si>
  <si>
    <t xml:space="preserve">V. Financing </t>
  </si>
  <si>
    <t>TOTAL LONG-TERM LIABILITIES</t>
  </si>
  <si>
    <t>D. SHORT-TERM LIABILITIES</t>
  </si>
  <si>
    <t>I. Trade and other payables</t>
  </si>
  <si>
    <t>1. Short-term borrowings</t>
  </si>
  <si>
    <t>2. Short-term part of long-term loans</t>
  </si>
  <si>
    <t>3. Short-term payables</t>
  </si>
  <si>
    <t>related parties payables</t>
  </si>
  <si>
    <t>trade loans</t>
  </si>
  <si>
    <t>trade accounts payables</t>
  </si>
  <si>
    <t>advance payments</t>
  </si>
  <si>
    <t>salaries payable</t>
  </si>
  <si>
    <t>social security payable</t>
  </si>
  <si>
    <t>tax payable</t>
  </si>
  <si>
    <t xml:space="preserve">4. Other </t>
  </si>
  <si>
    <t>5. Provisions</t>
  </si>
  <si>
    <t>Total trade and other payables</t>
  </si>
  <si>
    <t>II. Other short-term liabilities</t>
  </si>
  <si>
    <t>IV. Financing</t>
  </si>
  <si>
    <t>TOTAL SHORT-TERM LIABILITIES</t>
  </si>
  <si>
    <t>TOTAL LIABILITIES</t>
  </si>
  <si>
    <t>EXPENSES</t>
  </si>
  <si>
    <t>REVENUES</t>
  </si>
  <si>
    <t>А. Expenditures</t>
  </si>
  <si>
    <t>I. Operating expenses</t>
  </si>
  <si>
    <t>2. External services</t>
  </si>
  <si>
    <t>3. Depreciation</t>
  </si>
  <si>
    <t>4. Salaries</t>
  </si>
  <si>
    <t>5. Social security</t>
  </si>
  <si>
    <t>6. Net book value of assets sold (finished goods excluded)</t>
  </si>
  <si>
    <t>7. Assets under construction and write off of assets</t>
  </si>
  <si>
    <t>8. Other expenses</t>
  </si>
  <si>
    <t>incl. impairment of assets</t>
  </si>
  <si>
    <t>incl. provisions</t>
  </si>
  <si>
    <t>Total operating expenses:</t>
  </si>
  <si>
    <t>II. Financial expenses</t>
  </si>
  <si>
    <t>1. Interest expenses</t>
  </si>
  <si>
    <t>2. Losses from operations with financial assets and instruments</t>
  </si>
  <si>
    <t>3. Losses from foreign exchange operations</t>
  </si>
  <si>
    <t xml:space="preserve">4. Other financial expenses </t>
  </si>
  <si>
    <t>Total financial expenses:</t>
  </si>
  <si>
    <t>B. Total operating expenses</t>
  </si>
  <si>
    <t>C.  Profit/(loss) from operations</t>
  </si>
  <si>
    <t>III. Share in the profit of associated and joint companies</t>
  </si>
  <si>
    <t>IV. Extraordinary costs</t>
  </si>
  <si>
    <t>D. Total expenses</t>
  </si>
  <si>
    <t>E. Profit before tax</t>
  </si>
  <si>
    <t>V. Tax expense</t>
  </si>
  <si>
    <t>1.Corporate profit tax</t>
  </si>
  <si>
    <t>2. Expenses/(gains) on deferred corporate taxes</t>
  </si>
  <si>
    <t>3. Other taxes</t>
  </si>
  <si>
    <t>F. Profit after taxes</t>
  </si>
  <si>
    <t>incl. from minotiry shareholding</t>
  </si>
  <si>
    <t>G. Net profit</t>
  </si>
  <si>
    <t>Total</t>
  </si>
  <si>
    <t>А. Revenues</t>
  </si>
  <si>
    <t>I. Net revenues from the sale of:</t>
  </si>
  <si>
    <t>1. Finished goods</t>
  </si>
  <si>
    <t>2. Goods for sale</t>
  </si>
  <si>
    <t>3. Services</t>
  </si>
  <si>
    <t>Total net revenues from sale</t>
  </si>
  <si>
    <t>II. Revenues from financing for fixed assets</t>
  </si>
  <si>
    <t>incl. government grants</t>
  </si>
  <si>
    <t>III. Financial income</t>
  </si>
  <si>
    <t>1. Interest revenue</t>
  </si>
  <si>
    <t>2. Divident income</t>
  </si>
  <si>
    <t>3. Gains from operations with financial assets and instruments</t>
  </si>
  <si>
    <t>4. Gains from foreign exchange operations</t>
  </si>
  <si>
    <t>5. Other financial income</t>
  </si>
  <si>
    <t>Total financial income</t>
  </si>
  <si>
    <t>B.   Total revenues before extraordinary activities</t>
  </si>
  <si>
    <t>C. Operating loss</t>
  </si>
  <si>
    <t>IV. Share in the loss of associated and joint companies</t>
  </si>
  <si>
    <t>V. Extraordinary revenues</t>
  </si>
  <si>
    <t>D. Total revenues</t>
  </si>
  <si>
    <t>E. Loss before taxes</t>
  </si>
  <si>
    <t>F. Loss after taxes</t>
  </si>
  <si>
    <t>incl. from minority shareholdings</t>
  </si>
  <si>
    <t>G. Net loss</t>
  </si>
  <si>
    <t>Note:  Exerpt № 2 - Income statement is prepared on accumulated basis.</t>
  </si>
  <si>
    <t>CASH FLOW STATEMENT</t>
  </si>
  <si>
    <t>INCOME STATEMENT</t>
  </si>
  <si>
    <t>CASH FLOW</t>
  </si>
  <si>
    <t>А. Cash flow from operating activities</t>
  </si>
  <si>
    <t>1. Cash receipts from customers</t>
  </si>
  <si>
    <t>2. Cash paid to suppliers</t>
  </si>
  <si>
    <t>3. Payments/income related to financial assets</t>
  </si>
  <si>
    <t>4. Cash paid to employees and social security</t>
  </si>
  <si>
    <t>5. Paid/refunded taxes except corporate tax/</t>
  </si>
  <si>
    <t>6. Corporate tax paid</t>
  </si>
  <si>
    <t>7. Interest received</t>
  </si>
  <si>
    <t>8. Interest and bank charges paid on short-term loans</t>
  </si>
  <si>
    <t>9. Foreign currency exchange gains/losses net</t>
  </si>
  <si>
    <t>10. Other proceeds/payments from operational activity</t>
  </si>
  <si>
    <t>Net cash flow from operational activities (A):</t>
  </si>
  <si>
    <t>B. Cash flow from investing activity</t>
  </si>
  <si>
    <t>1. Purchase of fixed assets</t>
  </si>
  <si>
    <t>2. Sale of fixed assets</t>
  </si>
  <si>
    <t>3. Loans granted</t>
  </si>
  <si>
    <t>4. Proceeds from loans</t>
  </si>
  <si>
    <t>5. Interest received on granted loans</t>
  </si>
  <si>
    <t>6. Purchase of investments</t>
  </si>
  <si>
    <t>7. Sale of investments</t>
  </si>
  <si>
    <t>8. Dividents received</t>
  </si>
  <si>
    <t>10. Other proceeds/payments from investing activity</t>
  </si>
  <si>
    <t>Net cash flow from investing activities (B):</t>
  </si>
  <si>
    <t>C. Cash flow from financing activities</t>
  </si>
  <si>
    <t>1. Proceeds on securities issued</t>
  </si>
  <si>
    <t>2. Payments on securities buy-back</t>
  </si>
  <si>
    <t>3. Proceeds on loans</t>
  </si>
  <si>
    <t>4. Payments of loans</t>
  </si>
  <si>
    <t>5. Payments on leasing contracts</t>
  </si>
  <si>
    <t>6. Paid interest, charges and commissions on investment loans</t>
  </si>
  <si>
    <t>7 . Dividents paid</t>
  </si>
  <si>
    <t>8. Other proceeds/payments on financing activities</t>
  </si>
  <si>
    <t xml:space="preserve">Net cash flow from financing activities (C): </t>
  </si>
  <si>
    <t>D. Net decrease/increase in cash and cash equivalents (A+B+C):</t>
  </si>
  <si>
    <t>E. Cash and cash equivalents as of the beginning of the period</t>
  </si>
  <si>
    <t>F. Cash and cash equivqlents as of the end of the period</t>
  </si>
  <si>
    <t>cash and bank deposits</t>
  </si>
  <si>
    <t>restricted cash</t>
  </si>
  <si>
    <t>Note:</t>
  </si>
  <si>
    <t xml:space="preserve"> CHANGES IN SHAREHOLDERS' EQUITY STATEMENT</t>
  </si>
  <si>
    <t>Reserves</t>
  </si>
  <si>
    <t>Retained earnings</t>
  </si>
  <si>
    <t>INDEXES</t>
  </si>
  <si>
    <t>Code</t>
  </si>
  <si>
    <t>Share capital</t>
  </si>
  <si>
    <t>Issue premiums</t>
  </si>
  <si>
    <t>Revaluation reserve</t>
  </si>
  <si>
    <t>Reserves including:</t>
  </si>
  <si>
    <t>profit</t>
  </si>
  <si>
    <t>loss</t>
  </si>
  <si>
    <t>Reserve from transfers</t>
  </si>
  <si>
    <t>Total shareholders' equity</t>
  </si>
  <si>
    <t>Minority shareholdings</t>
  </si>
  <si>
    <t>general</t>
  </si>
  <si>
    <t>special</t>
  </si>
  <si>
    <t>Balance-beginning of reporting period</t>
  </si>
  <si>
    <t>Changes in initial balances due to:</t>
  </si>
  <si>
    <t>Effect from changes in accounting policy</t>
  </si>
  <si>
    <t>Fundamental mistakes</t>
  </si>
  <si>
    <t>Corrected balance - beginning of reporting period</t>
  </si>
  <si>
    <t>Net profit/loss</t>
  </si>
  <si>
    <t>1. Distributed profit for:</t>
  </si>
  <si>
    <t>dividends</t>
  </si>
  <si>
    <t xml:space="preserve"> other </t>
  </si>
  <si>
    <t>2. Loss coverage</t>
  </si>
  <si>
    <t>3. Revaluation of non-current tangible and intangible assets, incl.:</t>
  </si>
  <si>
    <t>increase</t>
  </si>
  <si>
    <t>decrease</t>
  </si>
  <si>
    <t>4. Revaluation of financial assets and instruments, incl.:</t>
  </si>
  <si>
    <t>5. Deferred tax effect</t>
  </si>
  <si>
    <t>6. Other changes</t>
  </si>
  <si>
    <t>Balance - end of reporting period</t>
  </si>
  <si>
    <t>7. Changes from transfers of annual financial reports of companies abroad</t>
  </si>
  <si>
    <t>8. Changes from revaluation of financial reports in case of hyper inflation</t>
  </si>
  <si>
    <t>Shareholders' equity - as of end of reporting period</t>
  </si>
  <si>
    <t>Code of the row - 6</t>
  </si>
  <si>
    <t>Note:  The number in the cell  "Balance at the beginning of the reporting period" represents the respective value at the end of the previous period.</t>
  </si>
  <si>
    <t>Code of the row</t>
  </si>
  <si>
    <t>NON-CURRENT ASSETS</t>
  </si>
  <si>
    <t>Reported value of non-current assets</t>
  </si>
  <si>
    <t xml:space="preserve">Revaluation </t>
  </si>
  <si>
    <t>Revaluation (4+5-6)</t>
  </si>
  <si>
    <t>Depreciation</t>
  </si>
  <si>
    <t>Revaluated depreciation as of end of period
(11+12-13)</t>
  </si>
  <si>
    <t>Balance value for the current period
 (7-14)</t>
  </si>
  <si>
    <t>beginning of period</t>
  </si>
  <si>
    <t>purchased during the period</t>
  </si>
  <si>
    <t>written-off during the period</t>
  </si>
  <si>
    <t>end of period</t>
  </si>
  <si>
    <t>estimated during period</t>
  </si>
  <si>
    <t>written-off during period</t>
  </si>
  <si>
    <t>Property, plant and equipment</t>
  </si>
  <si>
    <t>Land</t>
  </si>
  <si>
    <t>Buildings</t>
  </si>
  <si>
    <t>Machinery and equipment</t>
  </si>
  <si>
    <t>Facilities</t>
  </si>
  <si>
    <t>Vehicles</t>
  </si>
  <si>
    <t>Office fittings</t>
  </si>
  <si>
    <t>Assets under construction</t>
  </si>
  <si>
    <t>Other</t>
  </si>
  <si>
    <t>Total propety, plant and equipment</t>
  </si>
  <si>
    <t>Investment property</t>
  </si>
  <si>
    <t>Farm animals</t>
  </si>
  <si>
    <t>Intangible assets</t>
  </si>
  <si>
    <t>Rights of ownership</t>
  </si>
  <si>
    <t>Software</t>
  </si>
  <si>
    <t>R&amp;D expenses</t>
  </si>
  <si>
    <t>Other intangible assets</t>
  </si>
  <si>
    <t xml:space="preserve">Financial assets (excl. of long-term receivables)  
</t>
  </si>
  <si>
    <t>Share participations in:</t>
  </si>
  <si>
    <t>Long-term investment securities held to maturity</t>
  </si>
  <si>
    <t>bonds incl.</t>
  </si>
  <si>
    <t>municipality bonds</t>
  </si>
  <si>
    <t>Other financial assets</t>
  </si>
  <si>
    <t>Total financial assets</t>
  </si>
  <si>
    <t>Goodwill</t>
  </si>
  <si>
    <t>Total ( I+ II+ III+ IV+V+VI)</t>
  </si>
  <si>
    <t>RECEIVABLES, PAYABLES AND PROVISIONS STATEMENT</t>
  </si>
  <si>
    <t>Amount</t>
  </si>
  <si>
    <t>Level of liquidity</t>
  </si>
  <si>
    <t>up to 1 year</t>
  </si>
  <si>
    <t>over 1 year</t>
  </si>
  <si>
    <t>I. Unpaid capital</t>
  </si>
  <si>
    <t>II. Long-term trade and other receivables</t>
  </si>
  <si>
    <t>1. Related parties receivables, incl.:</t>
  </si>
  <si>
    <t xml:space="preserve">   - advance payments</t>
  </si>
  <si>
    <t xml:space="preserve">  - sale of assets and services</t>
  </si>
  <si>
    <t xml:space="preserve">   - other</t>
  </si>
  <si>
    <t>3. Other receivables, incl.:</t>
  </si>
  <si>
    <t xml:space="preserve">   - financial lease</t>
  </si>
  <si>
    <t>III. Tax assets</t>
  </si>
  <si>
    <t>Assets on deferred taxes</t>
  </si>
  <si>
    <t>IV. Short-term trade and other receivables</t>
  </si>
  <si>
    <t xml:space="preserve">   - advance loans</t>
  </si>
  <si>
    <t xml:space="preserve">  - sales</t>
  </si>
  <si>
    <t>2. Trade accounts receivable</t>
  </si>
  <si>
    <t>6. Adjudged receivables</t>
  </si>
  <si>
    <t>7. Taxes to be refunded, incl.:</t>
  </si>
  <si>
    <t xml:space="preserve"> - corporate tax</t>
  </si>
  <si>
    <t xml:space="preserve"> - VAT</t>
  </si>
  <si>
    <t xml:space="preserve"> - refundable tax temporary differences</t>
  </si>
  <si>
    <t xml:space="preserve"> - other taxes</t>
  </si>
  <si>
    <t>8. Other receivables, incl.:</t>
  </si>
  <si>
    <t xml:space="preserve"> - personnel receivables</t>
  </si>
  <si>
    <t xml:space="preserve"> - social security receivables</t>
  </si>
  <si>
    <t xml:space="preserve"> - claims receivables</t>
  </si>
  <si>
    <t xml:space="preserve"> - other</t>
  </si>
  <si>
    <t>Total short-term trade and other receivabls</t>
  </si>
  <si>
    <t>TOTAL RECEIVABLES (I+II+III+IV):</t>
  </si>
  <si>
    <t>B. LIABILITIES</t>
  </si>
  <si>
    <t>Aging</t>
  </si>
  <si>
    <t>Collateral value</t>
  </si>
  <si>
    <t>(in thousand BGN)</t>
  </si>
  <si>
    <t>1. Due to related parties, incl.:</t>
  </si>
  <si>
    <t xml:space="preserve"> - loans</t>
  </si>
  <si>
    <t xml:space="preserve"> - assets and services supplies</t>
  </si>
  <si>
    <t>2. Due to financial institutions, incl.:</t>
  </si>
  <si>
    <t xml:space="preserve"> -  banks, incl.:</t>
  </si>
  <si>
    <t xml:space="preserve">             - overdue</t>
  </si>
  <si>
    <t xml:space="preserve">   - financial institutions, incl.:</t>
  </si>
  <si>
    <t>3. ZUNK bonds</t>
  </si>
  <si>
    <t>6. Other long-term debts, incl.:</t>
  </si>
  <si>
    <t>II. Tax liabilities</t>
  </si>
  <si>
    <t>Liabilities on deferred taxes</t>
  </si>
  <si>
    <t>III. Trade and other payables</t>
  </si>
  <si>
    <t>1. Related parties payables, incl.:</t>
  </si>
  <si>
    <t xml:space="preserve"> - assets and services supplied</t>
  </si>
  <si>
    <t xml:space="preserve"> - dividends</t>
  </si>
  <si>
    <t>-other</t>
  </si>
  <si>
    <t>2. Short-term borrowings, incl.:</t>
  </si>
  <si>
    <t xml:space="preserve"> - banks, incl.:</t>
  </si>
  <si>
    <t xml:space="preserve">      - overdue</t>
  </si>
  <si>
    <t xml:space="preserve"> - financial institutions, incl.:</t>
  </si>
  <si>
    <t xml:space="preserve">             - overdue </t>
  </si>
  <si>
    <t>3. Short-term part of long-term loans</t>
  </si>
  <si>
    <t xml:space="preserve"> - ZUNK</t>
  </si>
  <si>
    <t xml:space="preserve"> - bonds</t>
  </si>
  <si>
    <t xml:space="preserve"> - long-term loans</t>
  </si>
  <si>
    <t xml:space="preserve"> - other </t>
  </si>
  <si>
    <t>4. Short-term payables</t>
  </si>
  <si>
    <t>Trade loans</t>
  </si>
  <si>
    <t>Trade accounts payable</t>
  </si>
  <si>
    <t>Advance payments</t>
  </si>
  <si>
    <t>Salaries payable</t>
  </si>
  <si>
    <t>Taxes payable, incl.:</t>
  </si>
  <si>
    <t>Social security payable</t>
  </si>
  <si>
    <t>5. Other</t>
  </si>
  <si>
    <t>TOTAL PAYABLES</t>
  </si>
  <si>
    <t>C. PROVISIONS</t>
  </si>
  <si>
    <t>1.  Provisions for legal payables</t>
  </si>
  <si>
    <t>2.  Provisions for constructive payables</t>
  </si>
  <si>
    <t>3. Other provisions</t>
  </si>
  <si>
    <t>Total (1+2+3):</t>
  </si>
  <si>
    <t>In the beginning of the year</t>
  </si>
  <si>
    <t>Increase</t>
  </si>
  <si>
    <t>Decrease</t>
  </si>
  <si>
    <t>At the end of the period</t>
  </si>
  <si>
    <t>Type and number of securities</t>
  </si>
  <si>
    <t>ordinary</t>
  </si>
  <si>
    <t>priviliged</t>
  </si>
  <si>
    <t>convertible</t>
  </si>
  <si>
    <t>reported value</t>
  </si>
  <si>
    <t>revaluation</t>
  </si>
  <si>
    <t>revaluated
(4+5-6)</t>
  </si>
  <si>
    <t>I. Non-current financial assets in securities</t>
  </si>
  <si>
    <t>1. Shares</t>
  </si>
  <si>
    <t>2. Bond, incl.:</t>
  </si>
  <si>
    <t>3. Treasury bonds</t>
  </si>
  <si>
    <t>Total non-current financial assets in securities:</t>
  </si>
  <si>
    <t>II. Current financial assets in securities</t>
  </si>
  <si>
    <t>2. Own shares repurchased</t>
  </si>
  <si>
    <t xml:space="preserve">3. Bonds </t>
  </si>
  <si>
    <t>4. Own bonds repurchased</t>
  </si>
  <si>
    <t>5. Treasury bonds</t>
  </si>
  <si>
    <t>6. Derivatives and other financial instruments</t>
  </si>
  <si>
    <t xml:space="preserve">7. Other </t>
  </si>
  <si>
    <t>Total current financial assets in securities:</t>
  </si>
  <si>
    <t>Prepared by:</t>
  </si>
  <si>
    <t>SECURITIES IN BULGARIA</t>
  </si>
  <si>
    <t>Value of the securities</t>
  </si>
  <si>
    <t xml:space="preserve">revaluation </t>
  </si>
  <si>
    <t>SECURITIES KAZAKHSTAN</t>
  </si>
  <si>
    <t>SECURITIES LATVIA</t>
  </si>
  <si>
    <t>SECURITIES POLAND</t>
  </si>
  <si>
    <t>Data about the company</t>
  </si>
  <si>
    <t>annual and six months</t>
  </si>
  <si>
    <t>* Last review on 14.09.2016</t>
  </si>
  <si>
    <t>(BGN thousand)</t>
  </si>
  <si>
    <t>The number in the cell "Cash and cash equivalents at the beginning fo the period" represents the respective value at the beginning of the year .</t>
  </si>
  <si>
    <t>Note: Companies that have their own non-current tangible assets abroad provide a separate report for each country.</t>
  </si>
  <si>
    <t>Note: Receivables and liabilities to and from abroad are indicated in a separate country-specific report.</t>
  </si>
  <si>
    <t>Note: Companies that hold foreign securities in the nature of short and long-term investments make a separate statement for each country.</t>
  </si>
  <si>
    <t>Consolidated</t>
  </si>
  <si>
    <t>Sofia, 5 Lachezar Stanchev Str., fl. 10</t>
  </si>
  <si>
    <t>02 813 41 45</t>
  </si>
  <si>
    <t>Lbondzhova@sopharma.bg</t>
  </si>
  <si>
    <t>Head of Reporting department</t>
  </si>
  <si>
    <t>Lyudmila Bondzhova</t>
  </si>
  <si>
    <t>for public companies and other issuers of securities,
real-estate investment trusts and  
persons under §1d from POSA</t>
  </si>
  <si>
    <t>(consolidated report)</t>
  </si>
</sst>
</file>

<file path=xl/styles.xml><?xml version="1.0" encoding="utf-8"?>
<styleSheet xmlns="http://schemas.openxmlformats.org/spreadsheetml/2006/main">
  <numFmts count="1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dd/m/yyyy\ &quot;г.&quot;;@"/>
    <numFmt numFmtId="165" formatCode="_-* #,##0.00\ &quot;лв&quot;_-;\-* #,##0.00\ &quot;лв&quot;_-;_-* &quot;-&quot;??\ &quot;лв&quot;_-;_-@_-"/>
  </numFmts>
  <fonts count="68">
    <font>
      <sz val="12"/>
      <color theme="1"/>
      <name val="Calibri"/>
      <family val="2"/>
    </font>
    <font>
      <sz val="11"/>
      <color indexed="8"/>
      <name val="Calibri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u val="single"/>
      <sz val="12"/>
      <name val="Times New Roman"/>
      <family val="1"/>
    </font>
    <font>
      <i/>
      <sz val="10"/>
      <name val="Times New Roman"/>
      <family val="1"/>
    </font>
    <font>
      <b/>
      <sz val="12"/>
      <color indexed="18"/>
      <name val="Times New Roman"/>
      <family val="1"/>
    </font>
    <font>
      <sz val="10"/>
      <name val="Arial"/>
      <family val="2"/>
    </font>
    <font>
      <b/>
      <sz val="12"/>
      <color indexed="56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sz val="12"/>
      <color indexed="8"/>
      <name val="Calibri"/>
      <family val="2"/>
    </font>
    <font>
      <u val="single"/>
      <sz val="11"/>
      <color indexed="30"/>
      <name val="Calibri"/>
      <family val="2"/>
    </font>
    <font>
      <sz val="12"/>
      <color indexed="22"/>
      <name val="Times New Roman"/>
      <family val="1"/>
    </font>
    <font>
      <u val="single"/>
      <sz val="12"/>
      <color indexed="30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2"/>
      <color theme="0" tint="-0.1499900072813034"/>
      <name val="Times New Roman"/>
      <family val="1"/>
    </font>
    <font>
      <b/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6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669">
    <xf numFmtId="0" fontId="0" fillId="0" borderId="0" xfId="0" applyFont="1" applyAlignment="1">
      <alignment/>
    </xf>
    <xf numFmtId="0" fontId="3" fillId="0" borderId="10" xfId="68" applyFont="1" applyBorder="1" applyAlignment="1" applyProtection="1">
      <alignment horizontal="centerContinuous" vertical="center" wrapText="1"/>
      <protection/>
    </xf>
    <xf numFmtId="0" fontId="4" fillId="0" borderId="11" xfId="68" applyFont="1" applyBorder="1" applyAlignment="1" applyProtection="1">
      <alignment horizontal="centerContinuous" vertical="center" wrapText="1"/>
      <protection/>
    </xf>
    <xf numFmtId="0" fontId="64" fillId="0" borderId="0" xfId="0" applyFont="1" applyAlignment="1" applyProtection="1">
      <alignment/>
      <protection/>
    </xf>
    <xf numFmtId="0" fontId="65" fillId="0" borderId="0" xfId="0" applyFont="1" applyAlignment="1" applyProtection="1">
      <alignment/>
      <protection hidden="1"/>
    </xf>
    <xf numFmtId="0" fontId="64" fillId="0" borderId="0" xfId="0" applyFont="1" applyAlignment="1" applyProtection="1">
      <alignment/>
      <protection hidden="1"/>
    </xf>
    <xf numFmtId="0" fontId="66" fillId="0" borderId="12" xfId="68" applyFont="1" applyBorder="1" applyAlignment="1" applyProtection="1">
      <alignment horizontal="centerContinuous" vertical="center" wrapText="1"/>
      <protection/>
    </xf>
    <xf numFmtId="0" fontId="4" fillId="0" borderId="13" xfId="68" applyFont="1" applyBorder="1" applyAlignment="1" applyProtection="1">
      <alignment horizontal="centerContinuous" vertical="center" wrapText="1"/>
      <protection/>
    </xf>
    <xf numFmtId="49" fontId="66" fillId="0" borderId="12" xfId="68" applyNumberFormat="1" applyFont="1" applyFill="1" applyBorder="1" applyAlignment="1" applyProtection="1">
      <alignment horizontal="centerContinuous"/>
      <protection/>
    </xf>
    <xf numFmtId="0" fontId="3" fillId="0" borderId="12" xfId="68" applyFont="1" applyBorder="1" applyAlignment="1" applyProtection="1">
      <alignment horizontal="centerContinuous" vertical="center" wrapText="1"/>
      <protection/>
    </xf>
    <xf numFmtId="0" fontId="3" fillId="0" borderId="14" xfId="68" applyFont="1" applyFill="1" applyBorder="1" applyAlignment="1" applyProtection="1">
      <alignment horizontal="centerContinuous" vertical="center" wrapText="1"/>
      <protection/>
    </xf>
    <xf numFmtId="0" fontId="4" fillId="0" borderId="15" xfId="68" applyFont="1" applyFill="1" applyBorder="1" applyAlignment="1" applyProtection="1">
      <alignment horizontal="centerContinuous" vertical="center" wrapText="1"/>
      <protection/>
    </xf>
    <xf numFmtId="0" fontId="3" fillId="0" borderId="14" xfId="68" applyFont="1" applyBorder="1" applyAlignment="1" applyProtection="1">
      <alignment horizontal="centerContinuous" vertical="center"/>
      <protection/>
    </xf>
    <xf numFmtId="0" fontId="3" fillId="0" borderId="15" xfId="68" applyFont="1" applyBorder="1" applyAlignment="1" applyProtection="1">
      <alignment horizontal="centerContinuous" vertical="center"/>
      <protection/>
    </xf>
    <xf numFmtId="0" fontId="4" fillId="0" borderId="16" xfId="68" applyFont="1" applyBorder="1" applyAlignment="1" applyProtection="1">
      <alignment horizontal="right" vertical="center" wrapText="1"/>
      <protection/>
    </xf>
    <xf numFmtId="14" fontId="4" fillId="33" borderId="16" xfId="68" applyNumberFormat="1" applyFont="1" applyFill="1" applyBorder="1" applyAlignment="1" applyProtection="1">
      <alignment horizontal="centerContinuous" vertical="center" wrapText="1"/>
      <protection locked="0"/>
    </xf>
    <xf numFmtId="0" fontId="4" fillId="0" borderId="10" xfId="68" applyFont="1" applyBorder="1" applyAlignment="1" applyProtection="1">
      <alignment horizontal="left" vertical="center" wrapText="1"/>
      <protection/>
    </xf>
    <xf numFmtId="0" fontId="4" fillId="0" borderId="11" xfId="68" applyFont="1" applyBorder="1" applyAlignment="1" applyProtection="1">
      <alignment horizontal="left" vertical="center" wrapText="1"/>
      <protection/>
    </xf>
    <xf numFmtId="0" fontId="3" fillId="0" borderId="14" xfId="68" applyFont="1" applyBorder="1" applyAlignment="1" applyProtection="1">
      <alignment horizontal="centerContinuous" vertical="center" wrapText="1"/>
      <protection/>
    </xf>
    <xf numFmtId="49" fontId="4" fillId="33" borderId="16" xfId="68" applyNumberFormat="1" applyFont="1" applyFill="1" applyBorder="1" applyAlignment="1" applyProtection="1">
      <alignment horizontal="left" vertical="center" wrapText="1"/>
      <protection locked="0"/>
    </xf>
    <xf numFmtId="0" fontId="4" fillId="0" borderId="16" xfId="68" applyFont="1" applyBorder="1" applyAlignment="1" applyProtection="1">
      <alignment horizontal="right"/>
      <protection/>
    </xf>
    <xf numFmtId="49" fontId="4" fillId="33" borderId="16" xfId="68" applyNumberFormat="1" applyFont="1" applyFill="1" applyBorder="1" applyProtection="1">
      <alignment/>
      <protection locked="0"/>
    </xf>
    <xf numFmtId="49" fontId="67" fillId="33" borderId="11" xfId="53" applyNumberFormat="1" applyFont="1" applyFill="1" applyBorder="1" applyAlignment="1" applyProtection="1">
      <alignment/>
      <protection locked="0"/>
    </xf>
    <xf numFmtId="49" fontId="67" fillId="33" borderId="16" xfId="53" applyNumberFormat="1" applyFont="1" applyFill="1" applyBorder="1" applyAlignment="1" applyProtection="1">
      <alignment/>
      <protection locked="0"/>
    </xf>
    <xf numFmtId="0" fontId="4" fillId="0" borderId="0" xfId="57" applyFont="1" applyProtection="1">
      <alignment/>
      <protection/>
    </xf>
    <xf numFmtId="0" fontId="6" fillId="0" borderId="0" xfId="57" applyFont="1" applyFill="1" applyProtection="1">
      <alignment/>
      <protection/>
    </xf>
    <xf numFmtId="0" fontId="4" fillId="0" borderId="0" xfId="57" applyFont="1" applyFill="1" applyProtection="1">
      <alignment/>
      <protection/>
    </xf>
    <xf numFmtId="0" fontId="3" fillId="0" borderId="0" xfId="63" applyFont="1" applyBorder="1" applyAlignment="1" applyProtection="1">
      <alignment horizontal="centerContinuous" vertical="center"/>
      <protection/>
    </xf>
    <xf numFmtId="0" fontId="4" fillId="0" borderId="0" xfId="0" applyFont="1" applyAlignment="1" applyProtection="1">
      <alignment horizontal="centerContinuous" vertical="center"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vertical="center"/>
      <protection hidden="1"/>
    </xf>
    <xf numFmtId="0" fontId="3" fillId="0" borderId="0" xfId="63" applyFont="1" applyBorder="1" applyAlignment="1" applyProtection="1">
      <alignment horizontal="center" vertical="center"/>
      <protection hidden="1"/>
    </xf>
    <xf numFmtId="0" fontId="4" fillId="0" borderId="0" xfId="63" applyFont="1" applyAlignment="1" applyProtection="1">
      <alignment vertical="center" wrapText="1"/>
      <protection/>
    </xf>
    <xf numFmtId="0" fontId="4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Alignment="1" applyProtection="1">
      <alignment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5" applyFont="1" applyAlignment="1" applyProtection="1">
      <alignment horizontal="center" vertical="center" wrapText="1"/>
      <protection/>
    </xf>
    <xf numFmtId="0" fontId="6" fillId="0" borderId="0" xfId="66" applyFont="1" applyAlignment="1" applyProtection="1">
      <alignment horizontal="center"/>
      <protection/>
    </xf>
    <xf numFmtId="0" fontId="3" fillId="0" borderId="17" xfId="63" applyFont="1" applyBorder="1" applyAlignment="1" applyProtection="1">
      <alignment horizontal="center" vertical="center"/>
      <protection/>
    </xf>
    <xf numFmtId="0" fontId="3" fillId="0" borderId="18" xfId="63" applyFont="1" applyBorder="1" applyAlignment="1" applyProtection="1">
      <alignment horizontal="center" vertical="top" wrapText="1"/>
      <protection/>
    </xf>
    <xf numFmtId="0" fontId="4" fillId="0" borderId="0" xfId="63" applyFont="1" applyAlignment="1" applyProtection="1">
      <alignment vertical="top"/>
      <protection/>
    </xf>
    <xf numFmtId="0" fontId="3" fillId="0" borderId="19" xfId="63" applyFont="1" applyBorder="1" applyAlignment="1" applyProtection="1">
      <alignment horizontal="center" vertical="center" wrapText="1"/>
      <protection/>
    </xf>
    <xf numFmtId="0" fontId="3" fillId="0" borderId="20" xfId="63" applyFont="1" applyBorder="1" applyAlignment="1" applyProtection="1">
      <alignment horizontal="center" vertical="top" wrapText="1"/>
      <protection/>
    </xf>
    <xf numFmtId="0" fontId="3" fillId="0" borderId="21" xfId="63" applyFont="1" applyBorder="1" applyAlignment="1" applyProtection="1">
      <alignment horizontal="center" vertical="top" wrapText="1"/>
      <protection/>
    </xf>
    <xf numFmtId="49" fontId="3" fillId="0" borderId="19" xfId="63" applyNumberFormat="1" applyFont="1" applyBorder="1" applyAlignment="1" applyProtection="1">
      <alignment horizontal="center" vertical="center" wrapText="1"/>
      <protection/>
    </xf>
    <xf numFmtId="49" fontId="3" fillId="0" borderId="18" xfId="63" applyNumberFormat="1" applyFont="1" applyBorder="1" applyAlignment="1" applyProtection="1">
      <alignment horizontal="right" vertical="top" wrapText="1"/>
      <protection/>
    </xf>
    <xf numFmtId="3" fontId="4" fillId="0" borderId="18" xfId="63" applyNumberFormat="1" applyFont="1" applyBorder="1" applyAlignment="1" applyProtection="1">
      <alignment vertical="top" wrapText="1"/>
      <protection/>
    </xf>
    <xf numFmtId="3" fontId="4" fillId="0" borderId="22" xfId="63" applyNumberFormat="1" applyFont="1" applyBorder="1" applyAlignment="1" applyProtection="1">
      <alignment vertical="top" wrapText="1"/>
      <protection/>
    </xf>
    <xf numFmtId="49" fontId="3" fillId="34" borderId="18" xfId="63" applyNumberFormat="1" applyFont="1" applyFill="1" applyBorder="1" applyAlignment="1" applyProtection="1">
      <alignment horizontal="right" vertical="top" wrapText="1"/>
      <protection/>
    </xf>
    <xf numFmtId="3" fontId="4" fillId="34" borderId="18" xfId="58" applyNumberFormat="1" applyFont="1" applyFill="1" applyBorder="1" applyAlignment="1" applyProtection="1">
      <alignment vertical="top" wrapText="1"/>
      <protection/>
    </xf>
    <xf numFmtId="3" fontId="4" fillId="34" borderId="22" xfId="58" applyNumberFormat="1" applyFont="1" applyFill="1" applyBorder="1" applyAlignment="1" applyProtection="1">
      <alignment vertical="top" wrapText="1"/>
      <protection/>
    </xf>
    <xf numFmtId="0" fontId="8" fillId="35" borderId="23" xfId="63" applyFont="1" applyFill="1" applyBorder="1" applyAlignment="1" applyProtection="1">
      <alignment vertical="top" wrapText="1"/>
      <protection/>
    </xf>
    <xf numFmtId="0" fontId="4" fillId="0" borderId="16" xfId="63" applyFont="1" applyBorder="1" applyAlignment="1" applyProtection="1">
      <alignment horizontal="right" vertical="top" wrapText="1"/>
      <protection/>
    </xf>
    <xf numFmtId="3" fontId="4" fillId="0" borderId="16" xfId="63" applyNumberFormat="1" applyFont="1" applyBorder="1" applyAlignment="1" applyProtection="1">
      <alignment vertical="top" wrapText="1"/>
      <protection/>
    </xf>
    <xf numFmtId="3" fontId="4" fillId="0" borderId="24" xfId="63" applyNumberFormat="1" applyFont="1" applyBorder="1" applyAlignment="1" applyProtection="1">
      <alignment vertical="top" wrapText="1"/>
      <protection/>
    </xf>
    <xf numFmtId="0" fontId="9" fillId="35" borderId="23" xfId="63" applyFont="1" applyFill="1" applyBorder="1" applyAlignment="1" applyProtection="1">
      <alignment vertical="top" wrapText="1"/>
      <protection/>
    </xf>
    <xf numFmtId="3" fontId="4" fillId="33" borderId="16" xfId="63" applyNumberFormat="1" applyFont="1" applyFill="1" applyBorder="1" applyAlignment="1" applyProtection="1">
      <alignment vertical="top"/>
      <protection locked="0"/>
    </xf>
    <xf numFmtId="3" fontId="4" fillId="33" borderId="24" xfId="63" applyNumberFormat="1" applyFont="1" applyFill="1" applyBorder="1" applyAlignment="1" applyProtection="1">
      <alignment vertical="top"/>
      <protection locked="0"/>
    </xf>
    <xf numFmtId="1" fontId="4" fillId="0" borderId="0" xfId="63" applyNumberFormat="1" applyFont="1" applyAlignment="1" applyProtection="1">
      <alignment vertical="top"/>
      <protection/>
    </xf>
    <xf numFmtId="0" fontId="3" fillId="0" borderId="0" xfId="63" applyFont="1" applyBorder="1" applyAlignment="1" applyProtection="1">
      <alignment vertical="top" wrapText="1"/>
      <protection/>
    </xf>
    <xf numFmtId="49" fontId="3" fillId="0" borderId="0" xfId="63" applyNumberFormat="1" applyFont="1" applyBorder="1" applyAlignment="1" applyProtection="1">
      <alignment vertical="top" wrapText="1"/>
      <protection/>
    </xf>
    <xf numFmtId="1" fontId="4" fillId="0" borderId="0" xfId="63" applyNumberFormat="1" applyFont="1" applyBorder="1" applyAlignment="1" applyProtection="1">
      <alignment vertical="top" wrapText="1"/>
      <protection/>
    </xf>
    <xf numFmtId="0" fontId="4" fillId="0" borderId="0" xfId="63" applyFont="1" applyAlignment="1" applyProtection="1">
      <alignment horizontal="left" vertical="top" wrapText="1"/>
      <protection/>
    </xf>
    <xf numFmtId="0" fontId="4" fillId="0" borderId="0" xfId="63" applyFont="1" applyAlignment="1" applyProtection="1">
      <alignment vertical="top" wrapText="1"/>
      <protection/>
    </xf>
    <xf numFmtId="0" fontId="11" fillId="0" borderId="0" xfId="63" applyFont="1" applyBorder="1" applyAlignment="1" applyProtection="1">
      <alignment vertical="top"/>
      <protection/>
    </xf>
    <xf numFmtId="0" fontId="4" fillId="0" borderId="0" xfId="63" applyFont="1" applyBorder="1" applyAlignment="1" applyProtection="1">
      <alignment horizontal="right" vertical="center" indent="2"/>
      <protection hidden="1"/>
    </xf>
    <xf numFmtId="164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horizontal="right" vertical="center" indent="2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Alignment="1" applyProtection="1">
      <alignment vertical="top" wrapText="1"/>
      <protection locked="0"/>
    </xf>
    <xf numFmtId="1" fontId="4" fillId="0" borderId="0" xfId="63" applyNumberFormat="1" applyFont="1" applyAlignment="1" applyProtection="1">
      <alignment vertical="top" wrapText="1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3" fillId="0" borderId="0" xfId="63" applyFont="1" applyBorder="1" applyAlignment="1" applyProtection="1">
      <alignment vertical="center" wrapText="1"/>
      <protection/>
    </xf>
    <xf numFmtId="0" fontId="4" fillId="0" borderId="0" xfId="66" applyFo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63" applyFont="1" applyBorder="1" applyAlignment="1" applyProtection="1">
      <alignment horizontal="right" vertical="center"/>
      <protection hidden="1"/>
    </xf>
    <xf numFmtId="164" fontId="4" fillId="0" borderId="0" xfId="63" applyNumberFormat="1" applyFont="1" applyAlignment="1" applyProtection="1">
      <alignment horizontal="left" vertical="top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4" fillId="0" borderId="0" xfId="66" applyFont="1" applyAlignment="1" applyProtection="1">
      <alignment horizontal="centerContinuous"/>
      <protection/>
    </xf>
    <xf numFmtId="0" fontId="4" fillId="0" borderId="0" xfId="63" applyFont="1" applyBorder="1" applyAlignment="1" applyProtection="1">
      <alignment horizontal="right"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4" fillId="0" borderId="0" xfId="66" applyFont="1" applyBorder="1" applyProtection="1">
      <alignment/>
      <protection/>
    </xf>
    <xf numFmtId="0" fontId="4" fillId="0" borderId="0" xfId="66" applyFont="1" applyBorder="1" applyAlignment="1" applyProtection="1">
      <alignment wrapText="1"/>
      <protection/>
    </xf>
    <xf numFmtId="0" fontId="3" fillId="0" borderId="19" xfId="66" applyFont="1" applyBorder="1" applyAlignment="1" applyProtection="1">
      <alignment horizontal="center" vertical="center" wrapText="1"/>
      <protection/>
    </xf>
    <xf numFmtId="0" fontId="3" fillId="0" borderId="20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3" fontId="3" fillId="0" borderId="18" xfId="66" applyNumberFormat="1" applyFont="1" applyBorder="1" applyAlignment="1" applyProtection="1">
      <alignment vertical="center"/>
      <protection/>
    </xf>
    <xf numFmtId="3" fontId="3" fillId="0" borderId="22" xfId="66" applyNumberFormat="1" applyFont="1" applyBorder="1" applyAlignment="1" applyProtection="1">
      <alignment vertical="center"/>
      <protection/>
    </xf>
    <xf numFmtId="0" fontId="4" fillId="0" borderId="18" xfId="66" applyFont="1" applyBorder="1" applyAlignment="1" applyProtection="1">
      <alignment vertical="center" wrapText="1"/>
      <protection/>
    </xf>
    <xf numFmtId="3" fontId="4" fillId="0" borderId="18" xfId="66" applyNumberFormat="1" applyFont="1" applyBorder="1" applyAlignment="1" applyProtection="1">
      <alignment vertical="center"/>
      <protection/>
    </xf>
    <xf numFmtId="3" fontId="4" fillId="0" borderId="22" xfId="66" applyNumberFormat="1" applyFont="1" applyBorder="1" applyAlignment="1" applyProtection="1">
      <alignment vertical="center"/>
      <protection/>
    </xf>
    <xf numFmtId="0" fontId="10" fillId="0" borderId="16" xfId="66" applyFont="1" applyBorder="1" applyAlignment="1" applyProtection="1">
      <alignment vertical="center" wrapText="1"/>
      <protection/>
    </xf>
    <xf numFmtId="0" fontId="4" fillId="0" borderId="16" xfId="66" applyFont="1" applyBorder="1" applyAlignment="1" applyProtection="1">
      <alignment vertical="center" wrapText="1"/>
      <protection/>
    </xf>
    <xf numFmtId="3" fontId="4" fillId="0" borderId="16" xfId="66" applyNumberFormat="1" applyFont="1" applyBorder="1" applyAlignment="1" applyProtection="1">
      <alignment vertical="center"/>
      <protection/>
    </xf>
    <xf numFmtId="3" fontId="4" fillId="0" borderId="24" xfId="66" applyNumberFormat="1" applyFont="1" applyBorder="1" applyAlignment="1" applyProtection="1">
      <alignment vertical="center"/>
      <protection/>
    </xf>
    <xf numFmtId="0" fontId="4" fillId="0" borderId="23" xfId="66" applyFont="1" applyBorder="1" applyAlignment="1" applyProtection="1">
      <alignment vertical="center" wrapText="1"/>
      <protection/>
    </xf>
    <xf numFmtId="3" fontId="4" fillId="33" borderId="16" xfId="63" applyNumberFormat="1" applyFont="1" applyFill="1" applyBorder="1" applyAlignment="1" applyProtection="1">
      <alignment vertical="center"/>
      <protection locked="0"/>
    </xf>
    <xf numFmtId="3" fontId="4" fillId="33" borderId="24" xfId="63" applyNumberFormat="1" applyFont="1" applyFill="1" applyBorder="1" applyAlignment="1" applyProtection="1">
      <alignment vertical="center"/>
      <protection locked="0"/>
    </xf>
    <xf numFmtId="49" fontId="4" fillId="0" borderId="16" xfId="66" applyNumberFormat="1" applyFont="1" applyBorder="1" applyAlignment="1" applyProtection="1">
      <alignment horizontal="center" vertical="center" wrapText="1"/>
      <protection/>
    </xf>
    <xf numFmtId="49" fontId="10" fillId="0" borderId="16" xfId="66" applyNumberFormat="1" applyFont="1" applyBorder="1" applyAlignment="1" applyProtection="1">
      <alignment horizontal="center" vertical="center" wrapText="1"/>
      <protection/>
    </xf>
    <xf numFmtId="3" fontId="10" fillId="0" borderId="16" xfId="66" applyNumberFormat="1" applyFont="1" applyBorder="1" applyAlignment="1" applyProtection="1">
      <alignment vertical="center"/>
      <protection/>
    </xf>
    <xf numFmtId="3" fontId="10" fillId="0" borderId="24" xfId="66" applyNumberFormat="1" applyFont="1" applyBorder="1" applyAlignment="1" applyProtection="1">
      <alignment vertical="center"/>
      <protection/>
    </xf>
    <xf numFmtId="0" fontId="4" fillId="0" borderId="16" xfId="66" applyFont="1" applyBorder="1" applyAlignment="1" applyProtection="1">
      <alignment horizontal="center" vertical="center" wrapText="1"/>
      <protection/>
    </xf>
    <xf numFmtId="0" fontId="10" fillId="0" borderId="16" xfId="66" applyFont="1" applyBorder="1" applyAlignment="1" applyProtection="1">
      <alignment horizontal="center" vertical="center" wrapText="1"/>
      <protection/>
    </xf>
    <xf numFmtId="3" fontId="10" fillId="33" borderId="16" xfId="63" applyNumberFormat="1" applyFont="1" applyFill="1" applyBorder="1" applyAlignment="1" applyProtection="1">
      <alignment vertical="center"/>
      <protection locked="0"/>
    </xf>
    <xf numFmtId="3" fontId="10" fillId="33" borderId="24" xfId="63" applyNumberFormat="1" applyFont="1" applyFill="1" applyBorder="1" applyAlignment="1" applyProtection="1">
      <alignment vertical="center"/>
      <protection locked="0"/>
    </xf>
    <xf numFmtId="0" fontId="10" fillId="0" borderId="20" xfId="66" applyFont="1" applyBorder="1" applyAlignment="1" applyProtection="1">
      <alignment horizontal="center" vertical="center" wrapText="1"/>
      <protection/>
    </xf>
    <xf numFmtId="3" fontId="3" fillId="0" borderId="20" xfId="66" applyNumberFormat="1" applyFont="1" applyBorder="1" applyAlignment="1" applyProtection="1">
      <alignment vertical="center"/>
      <protection/>
    </xf>
    <xf numFmtId="3" fontId="3" fillId="0" borderId="21" xfId="66" applyNumberFormat="1" applyFont="1" applyBorder="1" applyAlignment="1" applyProtection="1">
      <alignment vertical="center"/>
      <protection/>
    </xf>
    <xf numFmtId="0" fontId="4" fillId="0" borderId="20" xfId="66" applyFont="1" applyBorder="1" applyAlignment="1" applyProtection="1">
      <alignment vertical="center" wrapText="1"/>
      <protection/>
    </xf>
    <xf numFmtId="3" fontId="4" fillId="0" borderId="20" xfId="66" applyNumberFormat="1" applyFont="1" applyBorder="1" applyAlignment="1" applyProtection="1">
      <alignment vertical="center"/>
      <protection/>
    </xf>
    <xf numFmtId="3" fontId="4" fillId="0" borderId="21" xfId="66" applyNumberFormat="1" applyFont="1" applyBorder="1" applyAlignment="1" applyProtection="1">
      <alignment vertical="center"/>
      <protection/>
    </xf>
    <xf numFmtId="0" fontId="10" fillId="0" borderId="18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3" fontId="3" fillId="0" borderId="16" xfId="66" applyNumberFormat="1" applyFont="1" applyFill="1" applyBorder="1" applyAlignment="1" applyProtection="1">
      <alignment vertical="center"/>
      <protection/>
    </xf>
    <xf numFmtId="3" fontId="3" fillId="0" borderId="24" xfId="66" applyNumberFormat="1" applyFont="1" applyFill="1" applyBorder="1" applyAlignment="1" applyProtection="1">
      <alignment vertical="center"/>
      <protection/>
    </xf>
    <xf numFmtId="49" fontId="3" fillId="0" borderId="16" xfId="66" applyNumberFormat="1" applyFont="1" applyBorder="1" applyAlignment="1" applyProtection="1">
      <alignment horizontal="center" vertical="center" wrapText="1"/>
      <protection/>
    </xf>
    <xf numFmtId="3" fontId="3" fillId="33" borderId="16" xfId="63" applyNumberFormat="1" applyFont="1" applyFill="1" applyBorder="1" applyAlignment="1" applyProtection="1">
      <alignment vertical="center"/>
      <protection locked="0"/>
    </xf>
    <xf numFmtId="3" fontId="3" fillId="33" borderId="24" xfId="63" applyNumberFormat="1" applyFont="1" applyFill="1" applyBorder="1" applyAlignment="1" applyProtection="1">
      <alignment vertical="center"/>
      <protection locked="0"/>
    </xf>
    <xf numFmtId="49" fontId="3" fillId="0" borderId="20" xfId="66" applyNumberFormat="1" applyFont="1" applyBorder="1" applyAlignment="1" applyProtection="1">
      <alignment horizontal="center" vertical="center" wrapText="1"/>
      <protection/>
    </xf>
    <xf numFmtId="3" fontId="3" fillId="0" borderId="25" xfId="66" applyNumberFormat="1" applyFont="1" applyBorder="1" applyAlignment="1" applyProtection="1">
      <alignment vertical="center"/>
      <protection/>
    </xf>
    <xf numFmtId="3" fontId="3" fillId="0" borderId="26" xfId="66" applyNumberFormat="1" applyFont="1" applyBorder="1" applyAlignment="1" applyProtection="1">
      <alignment vertical="center"/>
      <protection/>
    </xf>
    <xf numFmtId="49" fontId="3" fillId="0" borderId="25" xfId="66" applyNumberFormat="1" applyFont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wrapText="1"/>
      <protection/>
    </xf>
    <xf numFmtId="1" fontId="4" fillId="0" borderId="0" xfId="66" applyNumberFormat="1" applyFont="1" applyBorder="1" applyProtection="1">
      <alignment/>
      <protection/>
    </xf>
    <xf numFmtId="0" fontId="3" fillId="0" borderId="0" xfId="66" applyFont="1" applyBorder="1" applyAlignment="1" applyProtection="1">
      <alignment horizontal="right" vertical="center" wrapText="1"/>
      <protection/>
    </xf>
    <xf numFmtId="1" fontId="4" fillId="0" borderId="0" xfId="66" applyNumberFormat="1" applyFont="1" applyProtection="1">
      <alignment/>
      <protection/>
    </xf>
    <xf numFmtId="0" fontId="4" fillId="0" borderId="0" xfId="66" applyFont="1" applyAlignment="1" applyProtection="1">
      <alignment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65" applyFont="1" applyAlignment="1" applyProtection="1">
      <alignment wrapText="1"/>
      <protection/>
    </xf>
    <xf numFmtId="0" fontId="4" fillId="0" borderId="0" xfId="65" applyFont="1" applyBorder="1" applyAlignment="1" applyProtection="1">
      <alignment horizontal="center" wrapText="1"/>
      <protection/>
    </xf>
    <xf numFmtId="0" fontId="3" fillId="0" borderId="19" xfId="65" applyFont="1" applyBorder="1" applyAlignment="1" applyProtection="1">
      <alignment horizontal="center" vertical="center" wrapText="1"/>
      <protection/>
    </xf>
    <xf numFmtId="0" fontId="3" fillId="0" borderId="20" xfId="65" applyFont="1" applyBorder="1" applyAlignment="1" applyProtection="1">
      <alignment horizontal="center" vertical="center" wrapText="1"/>
      <protection/>
    </xf>
    <xf numFmtId="49" fontId="3" fillId="0" borderId="20" xfId="65" applyNumberFormat="1" applyFont="1" applyFill="1" applyBorder="1" applyAlignment="1" applyProtection="1">
      <alignment horizontal="center" vertical="center" wrapText="1"/>
      <protection/>
    </xf>
    <xf numFmtId="49" fontId="3" fillId="0" borderId="21" xfId="65" applyNumberFormat="1" applyFont="1" applyFill="1" applyBorder="1" applyAlignment="1" applyProtection="1">
      <alignment horizontal="center" vertical="center" wrapText="1"/>
      <protection/>
    </xf>
    <xf numFmtId="49" fontId="10" fillId="0" borderId="18" xfId="65" applyNumberFormat="1" applyFont="1" applyBorder="1" applyAlignment="1" applyProtection="1">
      <alignment wrapText="1"/>
      <protection/>
    </xf>
    <xf numFmtId="3" fontId="4" fillId="0" borderId="18" xfId="65" applyNumberFormat="1" applyFont="1" applyFill="1" applyBorder="1" applyAlignment="1" applyProtection="1">
      <alignment wrapText="1"/>
      <protection/>
    </xf>
    <xf numFmtId="3" fontId="4" fillId="0" borderId="22" xfId="65" applyNumberFormat="1" applyFont="1" applyFill="1" applyBorder="1" applyAlignment="1" applyProtection="1">
      <alignment wrapText="1"/>
      <protection/>
    </xf>
    <xf numFmtId="0" fontId="4" fillId="0" borderId="0" xfId="65" applyFont="1" applyBorder="1" applyAlignment="1" applyProtection="1">
      <alignment wrapText="1"/>
      <protection/>
    </xf>
    <xf numFmtId="49" fontId="4" fillId="0" borderId="16" xfId="65" applyNumberFormat="1" applyFont="1" applyBorder="1" applyAlignment="1" applyProtection="1">
      <alignment horizontal="center" wrapText="1"/>
      <protection/>
    </xf>
    <xf numFmtId="1" fontId="4" fillId="0" borderId="0" xfId="65" applyNumberFormat="1" applyFont="1" applyBorder="1" applyAlignment="1" applyProtection="1">
      <alignment wrapText="1"/>
      <protection/>
    </xf>
    <xf numFmtId="1" fontId="4" fillId="0" borderId="0" xfId="65" applyNumberFormat="1" applyFont="1" applyAlignment="1" applyProtection="1">
      <alignment wrapText="1"/>
      <protection/>
    </xf>
    <xf numFmtId="49" fontId="4" fillId="0" borderId="16" xfId="65" applyNumberFormat="1" applyFont="1" applyFill="1" applyBorder="1" applyAlignment="1" applyProtection="1">
      <alignment horizontal="center" wrapText="1"/>
      <protection/>
    </xf>
    <xf numFmtId="49" fontId="3" fillId="0" borderId="27" xfId="65" applyNumberFormat="1" applyFont="1" applyBorder="1" applyAlignment="1" applyProtection="1">
      <alignment horizontal="center" wrapText="1"/>
      <protection/>
    </xf>
    <xf numFmtId="3" fontId="3" fillId="0" borderId="27" xfId="65" applyNumberFormat="1" applyFont="1" applyFill="1" applyBorder="1" applyAlignment="1" applyProtection="1">
      <alignment wrapText="1"/>
      <protection/>
    </xf>
    <xf numFmtId="3" fontId="3" fillId="0" borderId="28" xfId="65" applyNumberFormat="1" applyFont="1" applyFill="1" applyBorder="1" applyAlignment="1" applyProtection="1">
      <alignment wrapText="1"/>
      <protection/>
    </xf>
    <xf numFmtId="49" fontId="10" fillId="0" borderId="18" xfId="65" applyNumberFormat="1" applyFont="1" applyBorder="1" applyAlignment="1" applyProtection="1">
      <alignment horizontal="center" wrapText="1"/>
      <protection/>
    </xf>
    <xf numFmtId="49" fontId="10" fillId="0" borderId="29" xfId="65" applyNumberFormat="1" applyFont="1" applyBorder="1" applyAlignment="1" applyProtection="1">
      <alignment horizontal="center" wrapText="1"/>
      <protection/>
    </xf>
    <xf numFmtId="3" fontId="4" fillId="0" borderId="29" xfId="65" applyNumberFormat="1" applyFont="1" applyFill="1" applyBorder="1" applyAlignment="1" applyProtection="1">
      <alignment wrapText="1"/>
      <protection/>
    </xf>
    <xf numFmtId="3" fontId="4" fillId="0" borderId="30" xfId="65" applyNumberFormat="1" applyFont="1" applyFill="1" applyBorder="1" applyAlignment="1" applyProtection="1">
      <alignment wrapText="1"/>
      <protection/>
    </xf>
    <xf numFmtId="49" fontId="3" fillId="0" borderId="20" xfId="65" applyNumberFormat="1" applyFont="1" applyBorder="1" applyAlignment="1" applyProtection="1">
      <alignment horizontal="center" wrapText="1"/>
      <protection/>
    </xf>
    <xf numFmtId="3" fontId="3" fillId="0" borderId="20" xfId="65" applyNumberFormat="1" applyFont="1" applyFill="1" applyBorder="1" applyAlignment="1" applyProtection="1">
      <alignment wrapText="1"/>
      <protection/>
    </xf>
    <xf numFmtId="3" fontId="3" fillId="0" borderId="21" xfId="65" applyNumberFormat="1" applyFont="1" applyFill="1" applyBorder="1" applyAlignment="1" applyProtection="1">
      <alignment wrapText="1"/>
      <protection/>
    </xf>
    <xf numFmtId="49" fontId="3" fillId="0" borderId="25" xfId="65" applyNumberFormat="1" applyFont="1" applyBorder="1" applyAlignment="1" applyProtection="1">
      <alignment horizontal="center" wrapText="1"/>
      <protection/>
    </xf>
    <xf numFmtId="3" fontId="3" fillId="0" borderId="25" xfId="65" applyNumberFormat="1" applyFont="1" applyFill="1" applyBorder="1" applyAlignment="1" applyProtection="1">
      <alignment wrapText="1"/>
      <protection/>
    </xf>
    <xf numFmtId="3" fontId="3" fillId="0" borderId="26" xfId="65" applyNumberFormat="1" applyFont="1" applyFill="1" applyBorder="1" applyAlignment="1" applyProtection="1">
      <alignment wrapText="1"/>
      <protection/>
    </xf>
    <xf numFmtId="49" fontId="10" fillId="0" borderId="31" xfId="65" applyNumberFormat="1" applyFont="1" applyBorder="1" applyAlignment="1" applyProtection="1">
      <alignment horizontal="center" wrapText="1"/>
      <protection/>
    </xf>
    <xf numFmtId="3" fontId="10" fillId="33" borderId="31" xfId="63" applyNumberFormat="1" applyFont="1" applyFill="1" applyBorder="1" applyAlignment="1" applyProtection="1">
      <alignment vertical="top"/>
      <protection locked="0"/>
    </xf>
    <xf numFmtId="3" fontId="10" fillId="33" borderId="32" xfId="63" applyNumberFormat="1" applyFont="1" applyFill="1" applyBorder="1" applyAlignment="1" applyProtection="1">
      <alignment vertical="top"/>
      <protection locked="0"/>
    </xf>
    <xf numFmtId="49" fontId="10" fillId="0" borderId="25" xfId="65" applyNumberFormat="1" applyFont="1" applyBorder="1" applyAlignment="1" applyProtection="1">
      <alignment horizontal="center" wrapText="1"/>
      <protection/>
    </xf>
    <xf numFmtId="3" fontId="10" fillId="0" borderId="25" xfId="65" applyNumberFormat="1" applyFont="1" applyFill="1" applyBorder="1" applyAlignment="1" applyProtection="1">
      <alignment wrapText="1"/>
      <protection/>
    </xf>
    <xf numFmtId="3" fontId="10" fillId="0" borderId="26" xfId="65" applyNumberFormat="1" applyFont="1" applyFill="1" applyBorder="1" applyAlignment="1" applyProtection="1">
      <alignment wrapText="1"/>
      <protection/>
    </xf>
    <xf numFmtId="49" fontId="6" fillId="0" borderId="29" xfId="65" applyNumberFormat="1" applyFont="1" applyBorder="1" applyAlignment="1" applyProtection="1">
      <alignment horizontal="center" wrapText="1"/>
      <protection/>
    </xf>
    <xf numFmtId="3" fontId="4" fillId="33" borderId="29" xfId="63" applyNumberFormat="1" applyFont="1" applyFill="1" applyBorder="1" applyAlignment="1" applyProtection="1">
      <alignment vertical="top"/>
      <protection locked="0"/>
    </xf>
    <xf numFmtId="3" fontId="4" fillId="33" borderId="30" xfId="63" applyNumberFormat="1" applyFont="1" applyFill="1" applyBorder="1" applyAlignment="1" applyProtection="1">
      <alignment vertical="top"/>
      <protection locked="0"/>
    </xf>
    <xf numFmtId="49" fontId="6" fillId="0" borderId="27" xfId="65" applyNumberFormat="1" applyFont="1" applyBorder="1" applyAlignment="1" applyProtection="1">
      <alignment horizontal="center" wrapText="1"/>
      <protection/>
    </xf>
    <xf numFmtId="3" fontId="4" fillId="33" borderId="27" xfId="63" applyNumberFormat="1" applyFont="1" applyFill="1" applyBorder="1" applyAlignment="1" applyProtection="1">
      <alignment vertical="top"/>
      <protection locked="0"/>
    </xf>
    <xf numFmtId="3" fontId="4" fillId="33" borderId="28" xfId="63" applyNumberFormat="1" applyFont="1" applyFill="1" applyBorder="1" applyAlignment="1" applyProtection="1">
      <alignment vertical="top"/>
      <protection locked="0"/>
    </xf>
    <xf numFmtId="49" fontId="4" fillId="0" borderId="0" xfId="65" applyNumberFormat="1" applyFont="1" applyBorder="1" applyAlignment="1" applyProtection="1">
      <alignment wrapText="1"/>
      <protection/>
    </xf>
    <xf numFmtId="1" fontId="4" fillId="0" borderId="0" xfId="65" applyNumberFormat="1" applyFont="1" applyFill="1" applyBorder="1" applyAlignment="1" applyProtection="1">
      <alignment wrapText="1"/>
      <protection/>
    </xf>
    <xf numFmtId="0" fontId="13" fillId="0" borderId="0" xfId="65" applyFont="1" applyAlignment="1" applyProtection="1">
      <alignment wrapText="1"/>
      <protection/>
    </xf>
    <xf numFmtId="0" fontId="4" fillId="0" borderId="0" xfId="65" applyFont="1" applyFill="1" applyAlignment="1" applyProtection="1">
      <alignment wrapText="1"/>
      <protection/>
    </xf>
    <xf numFmtId="0" fontId="14" fillId="0" borderId="0" xfId="65" applyFont="1" applyAlignment="1" applyProtection="1">
      <alignment horizontal="left" wrapText="1"/>
      <protection/>
    </xf>
    <xf numFmtId="0" fontId="3" fillId="0" borderId="0" xfId="63" applyFont="1" applyAlignment="1" applyProtection="1">
      <alignment horizontal="centerContinuous" vertical="center"/>
      <protection hidden="1"/>
    </xf>
    <xf numFmtId="0" fontId="4" fillId="0" borderId="0" xfId="0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/>
      <protection/>
    </xf>
    <xf numFmtId="0" fontId="4" fillId="0" borderId="0" xfId="67" applyFont="1" applyProtection="1">
      <alignment/>
      <protection/>
    </xf>
    <xf numFmtId="0" fontId="3" fillId="0" borderId="0" xfId="67" applyFont="1" applyFill="1" applyAlignment="1" applyProtection="1">
      <alignment horizontal="centerContinuous" vertical="center"/>
      <protection/>
    </xf>
    <xf numFmtId="0" fontId="3" fillId="0" borderId="0" xfId="67" applyFont="1" applyFill="1" applyAlignment="1" applyProtection="1">
      <alignment vertical="justify" wrapText="1"/>
      <protection/>
    </xf>
    <xf numFmtId="0" fontId="3" fillId="0" borderId="0" xfId="63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7" applyFont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Fill="1" applyAlignment="1" applyProtection="1">
      <alignment horizontal="left" vertical="justify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0" fontId="3" fillId="0" borderId="0" xfId="67" applyFont="1" applyFill="1" applyBorder="1" applyAlignment="1" applyProtection="1">
      <alignment horizontal="left" vertical="justify" wrapText="1"/>
      <protection/>
    </xf>
    <xf numFmtId="0" fontId="3" fillId="0" borderId="0" xfId="67" applyFont="1" applyBorder="1" applyAlignment="1" applyProtection="1">
      <alignment horizontal="centerContinuous"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3" fillId="0" borderId="33" xfId="67" applyFont="1" applyBorder="1" applyAlignment="1" applyProtection="1">
      <alignment horizontal="center"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3" fontId="4" fillId="0" borderId="0" xfId="67" applyNumberFormat="1" applyFont="1" applyBorder="1" applyProtection="1">
      <alignment/>
      <protection/>
    </xf>
    <xf numFmtId="0" fontId="4" fillId="0" borderId="0" xfId="67" applyFont="1" applyBorder="1" applyProtection="1">
      <alignment/>
      <protection/>
    </xf>
    <xf numFmtId="0" fontId="3" fillId="0" borderId="0" xfId="67" applyFont="1" applyBorder="1" applyAlignment="1" applyProtection="1">
      <alignment vertical="center" wrapText="1"/>
      <protection/>
    </xf>
    <xf numFmtId="49" fontId="3" fillId="0" borderId="0" xfId="67" applyNumberFormat="1" applyFont="1" applyBorder="1" applyAlignment="1" applyProtection="1">
      <alignment horizontal="center" vertical="center" wrapText="1"/>
      <protection/>
    </xf>
    <xf numFmtId="3" fontId="4" fillId="0" borderId="0" xfId="67" applyNumberFormat="1" applyFont="1" applyBorder="1" applyAlignment="1" applyProtection="1">
      <alignment vertical="center"/>
      <protection/>
    </xf>
    <xf numFmtId="0" fontId="3" fillId="0" borderId="0" xfId="67" applyFont="1" applyBorder="1" applyAlignment="1" applyProtection="1">
      <alignment horizontal="left" vertical="center"/>
      <protection/>
    </xf>
    <xf numFmtId="0" fontId="3" fillId="0" borderId="0" xfId="67" applyFont="1" applyBorder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49" fontId="4" fillId="0" borderId="0" xfId="67" applyNumberFormat="1" applyFont="1" applyAlignment="1" applyProtection="1">
      <alignment horizontal="center" wrapText="1"/>
      <protection/>
    </xf>
    <xf numFmtId="0" fontId="4" fillId="0" borderId="0" xfId="62" applyFont="1" applyAlignment="1" applyProtection="1">
      <alignment horizontal="centerContinuous"/>
      <protection/>
    </xf>
    <xf numFmtId="0" fontId="4" fillId="0" borderId="0" xfId="62" applyFont="1" applyProtection="1">
      <alignment/>
      <protection/>
    </xf>
    <xf numFmtId="0" fontId="3" fillId="0" borderId="0" xfId="63" applyFont="1" applyAlignment="1" applyProtection="1">
      <alignment vertical="center"/>
      <protection hidden="1"/>
    </xf>
    <xf numFmtId="0" fontId="4" fillId="0" borderId="0" xfId="62" applyFont="1" applyAlignment="1" applyProtection="1">
      <alignment/>
      <protection/>
    </xf>
    <xf numFmtId="0" fontId="15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Continuous" vertical="center" wrapText="1"/>
      <protection/>
    </xf>
    <xf numFmtId="0" fontId="4" fillId="0" borderId="0" xfId="62" applyFont="1" applyAlignment="1" applyProtection="1">
      <alignment horizontal="centerContinuous" vertical="center"/>
      <protection/>
    </xf>
    <xf numFmtId="0" fontId="3" fillId="0" borderId="0" xfId="62" applyFont="1" applyBorder="1" applyProtection="1">
      <alignment/>
      <protection/>
    </xf>
    <xf numFmtId="0" fontId="3" fillId="0" borderId="0" xfId="62" applyFont="1" applyProtection="1">
      <alignment/>
      <protection/>
    </xf>
    <xf numFmtId="49" fontId="4" fillId="0" borderId="0" xfId="62" applyNumberFormat="1" applyFont="1" applyProtection="1">
      <alignment/>
      <protection/>
    </xf>
    <xf numFmtId="0" fontId="15" fillId="0" borderId="0" xfId="63" applyFont="1" applyBorder="1" applyAlignment="1" applyProtection="1">
      <alignment horizontal="centerContinuous" vertical="center"/>
      <protection/>
    </xf>
    <xf numFmtId="0" fontId="17" fillId="0" borderId="0" xfId="63" applyFont="1" applyBorder="1" applyAlignment="1" applyProtection="1">
      <alignment horizontal="centerContinuous" vertical="center"/>
      <protection/>
    </xf>
    <xf numFmtId="0" fontId="3" fillId="0" borderId="0" xfId="61" applyFont="1" applyAlignment="1" applyProtection="1">
      <alignment horizontal="centerContinuous" vertical="center"/>
      <protection/>
    </xf>
    <xf numFmtId="0" fontId="3" fillId="0" borderId="0" xfId="61" applyFont="1" applyAlignment="1" applyProtection="1">
      <alignment horizontal="center"/>
      <protection/>
    </xf>
    <xf numFmtId="0" fontId="4" fillId="0" borderId="0" xfId="61" applyFont="1" applyBorder="1" applyAlignment="1" applyProtection="1">
      <alignment vertical="justify" wrapText="1"/>
      <protection/>
    </xf>
    <xf numFmtId="0" fontId="3" fillId="0" borderId="0" xfId="61" applyFont="1" applyBorder="1" applyAlignment="1" applyProtection="1">
      <alignment vertical="justify" wrapText="1"/>
      <protection/>
    </xf>
    <xf numFmtId="0" fontId="3" fillId="0" borderId="0" xfId="61" applyFont="1" applyAlignment="1" applyProtection="1">
      <alignment horizontal="left" vertical="center" wrapText="1"/>
      <protection/>
    </xf>
    <xf numFmtId="0" fontId="3" fillId="0" borderId="19" xfId="61" applyFont="1" applyBorder="1" applyAlignment="1" applyProtection="1">
      <alignment horizontal="centerContinuous"/>
      <protection/>
    </xf>
    <xf numFmtId="0" fontId="3" fillId="0" borderId="20" xfId="61" applyFont="1" applyBorder="1" applyAlignment="1" applyProtection="1">
      <alignment horizontal="centerContinuous"/>
      <protection/>
    </xf>
    <xf numFmtId="0" fontId="3" fillId="0" borderId="20" xfId="61" applyFont="1" applyBorder="1" applyAlignment="1" applyProtection="1">
      <alignment horizontal="center"/>
      <protection/>
    </xf>
    <xf numFmtId="0" fontId="3" fillId="0" borderId="20" xfId="61" applyFont="1" applyBorder="1" applyAlignment="1" applyProtection="1">
      <alignment horizontal="center" vertical="center" wrapText="1"/>
      <protection/>
    </xf>
    <xf numFmtId="0" fontId="3" fillId="0" borderId="21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right" vertical="center" wrapText="1"/>
      <protection/>
    </xf>
    <xf numFmtId="49" fontId="3" fillId="34" borderId="18" xfId="61" applyNumberFormat="1" applyFont="1" applyFill="1" applyBorder="1" applyAlignment="1" applyProtection="1">
      <alignment vertical="center" wrapText="1"/>
      <protection/>
    </xf>
    <xf numFmtId="0" fontId="4" fillId="34" borderId="18" xfId="61" applyFont="1" applyFill="1" applyBorder="1" applyAlignment="1" applyProtection="1">
      <alignment horizontal="right" vertical="center" wrapText="1"/>
      <protection/>
    </xf>
    <xf numFmtId="0" fontId="4" fillId="34" borderId="22" xfId="61" applyFont="1" applyFill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right" vertical="center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3" fontId="4" fillId="33" borderId="34" xfId="63" applyNumberFormat="1" applyFont="1" applyFill="1" applyBorder="1" applyAlignment="1" applyProtection="1">
      <alignment horizontal="right" vertical="center"/>
      <protection locked="0"/>
    </xf>
    <xf numFmtId="0" fontId="4" fillId="0" borderId="16" xfId="61" applyFont="1" applyFill="1" applyBorder="1" applyAlignment="1" applyProtection="1">
      <alignment horizontal="right" vertical="center" wrapText="1"/>
      <protection/>
    </xf>
    <xf numFmtId="0" fontId="4" fillId="0" borderId="24" xfId="61" applyFont="1" applyFill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 quotePrefix="1">
      <alignment horizontal="right" vertical="center"/>
      <protection/>
    </xf>
    <xf numFmtId="49" fontId="4" fillId="0" borderId="16" xfId="61" applyNumberFormat="1" applyFont="1" applyBorder="1" applyAlignment="1" applyProtection="1">
      <alignment horizontal="center" vertical="center"/>
      <protection/>
    </xf>
    <xf numFmtId="49" fontId="10" fillId="0" borderId="16" xfId="61" applyNumberFormat="1" applyFont="1" applyBorder="1" applyAlignment="1" applyProtection="1">
      <alignment horizontal="center" vertical="center" wrapText="1"/>
      <protection/>
    </xf>
    <xf numFmtId="0" fontId="10" fillId="0" borderId="16" xfId="61" applyFont="1" applyBorder="1" applyAlignment="1" applyProtection="1">
      <alignment horizontal="right" vertical="center" wrapText="1"/>
      <protection/>
    </xf>
    <xf numFmtId="0" fontId="3" fillId="0" borderId="23" xfId="61" applyFont="1" applyBorder="1" applyAlignment="1" applyProtection="1">
      <alignment horizontal="right" vertical="center"/>
      <protection/>
    </xf>
    <xf numFmtId="0" fontId="3" fillId="0" borderId="23" xfId="6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right" vertical="center" wrapText="1"/>
      <protection/>
    </xf>
    <xf numFmtId="49" fontId="10" fillId="0" borderId="20" xfId="61" applyNumberFormat="1" applyFont="1" applyBorder="1" applyAlignment="1" applyProtection="1">
      <alignment horizontal="center" vertical="center" wrapText="1"/>
      <protection/>
    </xf>
    <xf numFmtId="0" fontId="10" fillId="0" borderId="20" xfId="61" applyFont="1" applyBorder="1" applyAlignment="1" applyProtection="1">
      <alignment horizontal="right" vertical="center" wrapText="1"/>
      <protection/>
    </xf>
    <xf numFmtId="0" fontId="4" fillId="0" borderId="20" xfId="61" applyFont="1" applyFill="1" applyBorder="1" applyAlignment="1" applyProtection="1">
      <alignment horizontal="right" vertical="center" wrapText="1"/>
      <protection/>
    </xf>
    <xf numFmtId="0" fontId="4" fillId="0" borderId="21" xfId="61" applyFont="1" applyFill="1" applyBorder="1" applyAlignment="1" applyProtection="1">
      <alignment horizontal="right" vertical="center" wrapText="1"/>
      <protection/>
    </xf>
    <xf numFmtId="49" fontId="4" fillId="34" borderId="34" xfId="61" applyNumberFormat="1" applyFont="1" applyFill="1" applyBorder="1" applyAlignment="1" applyProtection="1">
      <alignment horizontal="center" vertical="center" wrapText="1"/>
      <protection/>
    </xf>
    <xf numFmtId="1" fontId="4" fillId="34" borderId="35" xfId="61" applyNumberFormat="1" applyFont="1" applyFill="1" applyBorder="1" applyAlignment="1" applyProtection="1">
      <alignment horizontal="right" vertical="center" wrapText="1"/>
      <protection/>
    </xf>
    <xf numFmtId="1" fontId="4" fillId="34" borderId="36" xfId="61" applyNumberFormat="1" applyFont="1" applyFill="1" applyBorder="1" applyAlignment="1" applyProtection="1">
      <alignment horizontal="right" vertical="center" wrapText="1"/>
      <protection/>
    </xf>
    <xf numFmtId="49" fontId="4" fillId="0" borderId="29" xfId="61" applyNumberFormat="1" applyFont="1" applyBorder="1" applyAlignment="1" applyProtection="1">
      <alignment horizontal="center" vertical="center" wrapText="1"/>
      <protection/>
    </xf>
    <xf numFmtId="0" fontId="4" fillId="0" borderId="29" xfId="61" applyFont="1" applyBorder="1" applyAlignment="1" applyProtection="1">
      <alignment horizontal="right" vertical="center" wrapText="1"/>
      <protection/>
    </xf>
    <xf numFmtId="0" fontId="4" fillId="0" borderId="29" xfId="61" applyFont="1" applyFill="1" applyBorder="1" applyAlignment="1" applyProtection="1">
      <alignment horizontal="right" vertical="center" wrapText="1"/>
      <protection/>
    </xf>
    <xf numFmtId="0" fontId="4" fillId="0" borderId="30" xfId="61" applyFont="1" applyFill="1" applyBorder="1" applyAlignment="1" applyProtection="1">
      <alignment horizontal="righ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33" xfId="61" applyFont="1" applyBorder="1" applyAlignment="1" applyProtection="1">
      <alignment horizontal="right" vertical="center"/>
      <protection/>
    </xf>
    <xf numFmtId="49" fontId="3" fillId="0" borderId="27" xfId="61" applyNumberFormat="1" applyFont="1" applyBorder="1" applyAlignment="1" applyProtection="1">
      <alignment horizontal="center" vertical="center" wrapText="1"/>
      <protection/>
    </xf>
    <xf numFmtId="1" fontId="3" fillId="0" borderId="27" xfId="61" applyNumberFormat="1" applyFont="1" applyBorder="1" applyAlignment="1" applyProtection="1">
      <alignment horizontal="right" vertical="center" wrapText="1"/>
      <protection/>
    </xf>
    <xf numFmtId="1" fontId="3" fillId="0" borderId="28" xfId="61" applyNumberFormat="1" applyFont="1" applyBorder="1" applyAlignment="1" applyProtection="1">
      <alignment horizontal="right" vertical="center" wrapText="1"/>
      <protection/>
    </xf>
    <xf numFmtId="0" fontId="4" fillId="0" borderId="0" xfId="61" applyFont="1" applyProtection="1">
      <alignment/>
      <protection/>
    </xf>
    <xf numFmtId="1" fontId="4" fillId="0" borderId="0" xfId="61" applyNumberFormat="1" applyFont="1" applyAlignment="1" applyProtection="1">
      <alignment vertical="center" wrapText="1"/>
      <protection/>
    </xf>
    <xf numFmtId="1" fontId="4" fillId="0" borderId="0" xfId="61" applyNumberFormat="1" applyFont="1" applyAlignment="1" applyProtection="1">
      <alignment horizontal="left" vertical="center" wrapText="1"/>
      <protection/>
    </xf>
    <xf numFmtId="0" fontId="4" fillId="0" borderId="0" xfId="61" applyFont="1" applyAlignment="1" applyProtection="1">
      <alignment vertical="center" wrapText="1"/>
      <protection/>
    </xf>
    <xf numFmtId="0" fontId="4" fillId="0" borderId="0" xfId="61" applyFont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centerContinuous"/>
      <protection/>
    </xf>
    <xf numFmtId="0" fontId="3" fillId="0" borderId="18" xfId="59" applyFont="1" applyBorder="1" applyAlignment="1" applyProtection="1">
      <alignment horizontal="centerContinuous" vertical="center" wrapText="1"/>
      <protection/>
    </xf>
    <xf numFmtId="0" fontId="3" fillId="0" borderId="0" xfId="59" applyFont="1" applyBorder="1" applyProtection="1">
      <alignment/>
      <protection/>
    </xf>
    <xf numFmtId="0" fontId="3" fillId="0" borderId="16" xfId="59" applyFont="1" applyBorder="1" applyAlignment="1" applyProtection="1">
      <alignment horizontal="center" vertical="center" wrapText="1"/>
      <protection/>
    </xf>
    <xf numFmtId="0" fontId="3" fillId="0" borderId="24" xfId="59" applyFont="1" applyBorder="1" applyAlignment="1" applyProtection="1">
      <alignment horizontal="center"/>
      <protection/>
    </xf>
    <xf numFmtId="0" fontId="4" fillId="0" borderId="19" xfId="59" applyFont="1" applyBorder="1" applyAlignment="1" applyProtection="1">
      <alignment horizontal="center" vertical="center" wrapText="1"/>
      <protection/>
    </xf>
    <xf numFmtId="49" fontId="4" fillId="0" borderId="20" xfId="59" applyNumberFormat="1" applyFont="1" applyBorder="1" applyAlignment="1" applyProtection="1">
      <alignment horizontal="center" vertical="center" wrapText="1"/>
      <protection/>
    </xf>
    <xf numFmtId="0" fontId="4" fillId="0" borderId="20" xfId="59" applyFont="1" applyBorder="1" applyAlignment="1" applyProtection="1">
      <alignment horizontal="center" vertical="center" wrapText="1"/>
      <protection/>
    </xf>
    <xf numFmtId="0" fontId="4" fillId="0" borderId="21" xfId="59" applyFont="1" applyBorder="1" applyAlignment="1" applyProtection="1">
      <alignment horizontal="center" vertical="center" wrapText="1"/>
      <protection/>
    </xf>
    <xf numFmtId="0" fontId="4" fillId="0" borderId="0" xfId="59" applyFont="1" applyBorder="1" applyProtection="1">
      <alignment/>
      <protection/>
    </xf>
    <xf numFmtId="49" fontId="3" fillId="0" borderId="18" xfId="59" applyNumberFormat="1" applyFont="1" applyBorder="1" applyAlignment="1" applyProtection="1">
      <alignment horizontal="center" vertical="center" wrapText="1"/>
      <protection/>
    </xf>
    <xf numFmtId="0" fontId="3" fillId="0" borderId="0" xfId="59" applyFont="1" applyBorder="1" applyAlignment="1" applyProtection="1">
      <alignment horizontal="left" vertical="center" wrapText="1"/>
      <protection/>
    </xf>
    <xf numFmtId="49" fontId="3" fillId="0" borderId="0" xfId="59" applyNumberFormat="1" applyFont="1" applyBorder="1" applyAlignment="1" applyProtection="1">
      <alignment horizontal="left" vertical="center" wrapText="1"/>
      <protection/>
    </xf>
    <xf numFmtId="0" fontId="4" fillId="0" borderId="0" xfId="59" applyFont="1" applyBorder="1" applyAlignment="1" applyProtection="1">
      <alignment horizontal="right" vertical="center" wrapText="1"/>
      <protection/>
    </xf>
    <xf numFmtId="0" fontId="4" fillId="0" borderId="0" xfId="62" applyFont="1" applyBorder="1" applyProtection="1">
      <alignment/>
      <protection/>
    </xf>
    <xf numFmtId="0" fontId="4" fillId="0" borderId="0" xfId="59" applyFont="1" applyBorder="1" applyAlignment="1" applyProtection="1">
      <alignment horizontal="left" vertical="center" wrapText="1"/>
      <protection/>
    </xf>
    <xf numFmtId="0" fontId="3" fillId="0" borderId="16" xfId="59" applyFont="1" applyBorder="1" applyAlignment="1" applyProtection="1">
      <alignment horizontal="left" vertical="center" wrapText="1"/>
      <protection/>
    </xf>
    <xf numFmtId="0" fontId="4" fillId="0" borderId="20" xfId="59" applyFont="1" applyBorder="1" applyAlignment="1" applyProtection="1">
      <alignment horizontal="center"/>
      <protection/>
    </xf>
    <xf numFmtId="0" fontId="4" fillId="0" borderId="21" xfId="59" applyFont="1" applyBorder="1" applyAlignment="1" applyProtection="1">
      <alignment horizontal="center"/>
      <protection/>
    </xf>
    <xf numFmtId="49" fontId="4" fillId="0" borderId="0" xfId="59" applyNumberFormat="1" applyFont="1" applyBorder="1" applyAlignment="1" applyProtection="1">
      <alignment horizontal="center" vertical="center" wrapText="1"/>
      <protection/>
    </xf>
    <xf numFmtId="1" fontId="4" fillId="0" borderId="0" xfId="59" applyNumberFormat="1" applyFont="1" applyBorder="1" applyAlignment="1" applyProtection="1">
      <alignment horizontal="left" vertical="center" wrapText="1"/>
      <protection/>
    </xf>
    <xf numFmtId="1" fontId="4" fillId="0" borderId="0" xfId="59" applyNumberFormat="1" applyFont="1" applyBorder="1" applyProtection="1">
      <alignment/>
      <protection/>
    </xf>
    <xf numFmtId="49" fontId="3" fillId="0" borderId="0" xfId="59" applyNumberFormat="1" applyFont="1" applyBorder="1" applyAlignment="1" applyProtection="1">
      <alignment horizontal="center" vertical="center" wrapText="1"/>
      <protection/>
    </xf>
    <xf numFmtId="0" fontId="3" fillId="0" borderId="18" xfId="59" applyFont="1" applyBorder="1" applyAlignment="1" applyProtection="1">
      <alignment horizontal="center" vertical="center" wrapText="1"/>
      <protection/>
    </xf>
    <xf numFmtId="0" fontId="3" fillId="0" borderId="22" xfId="59" applyFont="1" applyBorder="1" applyAlignment="1" applyProtection="1">
      <alignment horizontal="center" vertical="center" wrapText="1"/>
      <protection/>
    </xf>
    <xf numFmtId="0" fontId="3" fillId="0" borderId="0" xfId="62" applyFont="1" applyAlignment="1" applyProtection="1">
      <alignment horizontal="center"/>
      <protection/>
    </xf>
    <xf numFmtId="0" fontId="10" fillId="0" borderId="0" xfId="59" applyFont="1" applyBorder="1" applyAlignment="1" applyProtection="1">
      <alignment horizontal="left" vertical="center" wrapText="1"/>
      <protection/>
    </xf>
    <xf numFmtId="49" fontId="10" fillId="0" borderId="0" xfId="59" applyNumberFormat="1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 hidden="1"/>
    </xf>
    <xf numFmtId="49" fontId="4" fillId="0" borderId="0" xfId="62" applyNumberFormat="1" applyFont="1" applyAlignment="1" applyProtection="1">
      <alignment horizontal="centerContinuous" vertical="center"/>
      <protection/>
    </xf>
    <xf numFmtId="0" fontId="3" fillId="0" borderId="0" xfId="63" applyFont="1" applyAlignment="1" applyProtection="1">
      <alignment horizontal="center" vertical="center"/>
      <protection hidden="1"/>
    </xf>
    <xf numFmtId="0" fontId="3" fillId="0" borderId="0" xfId="63" applyFont="1" applyBorder="1" applyAlignment="1" applyProtection="1">
      <alignment horizontal="left" vertical="center"/>
      <protection hidden="1"/>
    </xf>
    <xf numFmtId="0" fontId="4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left" vertical="center"/>
      <protection hidden="1"/>
    </xf>
    <xf numFmtId="0" fontId="3" fillId="0" borderId="18" xfId="60" applyFont="1" applyBorder="1" applyAlignment="1" applyProtection="1">
      <alignment horizontal="centerContinuous" vertical="center" wrapText="1"/>
      <protection/>
    </xf>
    <xf numFmtId="0" fontId="3" fillId="0" borderId="22" xfId="60" applyFont="1" applyBorder="1" applyAlignment="1" applyProtection="1">
      <alignment horizontal="centerContinuous" vertical="center" wrapText="1"/>
      <protection/>
    </xf>
    <xf numFmtId="165" fontId="3" fillId="0" borderId="16" xfId="46" applyNumberFormat="1" applyFont="1" applyBorder="1" applyAlignment="1" applyProtection="1">
      <alignment horizontal="centerContinuous" vertical="center" wrapText="1"/>
      <protection/>
    </xf>
    <xf numFmtId="0" fontId="3" fillId="0" borderId="16" xfId="60" applyFont="1" applyBorder="1" applyAlignment="1" applyProtection="1">
      <alignment horizontal="center" vertical="center" wrapText="1"/>
      <protection/>
    </xf>
    <xf numFmtId="0" fontId="4" fillId="0" borderId="19" xfId="60" applyFont="1" applyBorder="1" applyAlignment="1" applyProtection="1">
      <alignment horizontal="center" vertical="center" wrapText="1"/>
      <protection/>
    </xf>
    <xf numFmtId="49" fontId="4" fillId="0" borderId="20" xfId="60" applyNumberFormat="1" applyFont="1" applyBorder="1" applyAlignment="1" applyProtection="1">
      <alignment horizontal="center" vertical="center" wrapText="1"/>
      <protection/>
    </xf>
    <xf numFmtId="0" fontId="4" fillId="0" borderId="20" xfId="60" applyFont="1" applyBorder="1" applyAlignment="1" applyProtection="1">
      <alignment horizontal="center" vertical="center" wrapText="1"/>
      <protection/>
    </xf>
    <xf numFmtId="0" fontId="4" fillId="0" borderId="21" xfId="60" applyFont="1" applyBorder="1" applyAlignment="1" applyProtection="1">
      <alignment horizontal="center" vertical="center" wrapText="1"/>
      <protection/>
    </xf>
    <xf numFmtId="1" fontId="4" fillId="0" borderId="0" xfId="62" applyNumberFormat="1" applyFont="1" applyBorder="1" applyProtection="1">
      <alignment/>
      <protection/>
    </xf>
    <xf numFmtId="0" fontId="3" fillId="0" borderId="0" xfId="60" applyFont="1" applyBorder="1" applyAlignment="1" applyProtection="1">
      <alignment horizontal="right" vertical="center" wrapText="1"/>
      <protection/>
    </xf>
    <xf numFmtId="49" fontId="3" fillId="0" borderId="0" xfId="60" applyNumberFormat="1" applyFont="1" applyBorder="1" applyAlignment="1" applyProtection="1">
      <alignment horizontal="right" vertical="center" wrapText="1"/>
      <protection/>
    </xf>
    <xf numFmtId="0" fontId="4" fillId="0" borderId="0" xfId="60" applyFont="1" applyBorder="1" applyAlignment="1" applyProtection="1">
      <alignment horizontal="left" vertical="center" wrapText="1"/>
      <protection/>
    </xf>
    <xf numFmtId="1" fontId="4" fillId="0" borderId="0" xfId="60" applyNumberFormat="1" applyFont="1" applyBorder="1" applyAlignment="1" applyProtection="1">
      <alignment horizontal="left" vertical="center" wrapText="1"/>
      <protection/>
    </xf>
    <xf numFmtId="0" fontId="4" fillId="0" borderId="0" xfId="60" applyFont="1" applyAlignment="1" applyProtection="1">
      <alignment vertical="center" wrapText="1"/>
      <protection/>
    </xf>
    <xf numFmtId="49" fontId="4" fillId="0" borderId="0" xfId="60" applyNumberFormat="1" applyFont="1" applyAlignment="1" applyProtection="1">
      <alignment vertical="center" wrapText="1"/>
      <protection/>
    </xf>
    <xf numFmtId="1" fontId="4" fillId="0" borderId="0" xfId="60" applyNumberFormat="1" applyFont="1" applyAlignment="1" applyProtection="1">
      <alignment vertical="center" wrapText="1"/>
      <protection/>
    </xf>
    <xf numFmtId="1" fontId="4" fillId="0" borderId="0" xfId="62" applyNumberFormat="1" applyFont="1" applyProtection="1">
      <alignment/>
      <protection/>
    </xf>
    <xf numFmtId="0" fontId="3" fillId="0" borderId="11" xfId="68" applyFont="1" applyBorder="1" applyAlignment="1" applyProtection="1">
      <alignment horizontal="centerContinuous" vertical="center" wrapText="1"/>
      <protection/>
    </xf>
    <xf numFmtId="0" fontId="3" fillId="0" borderId="15" xfId="68" applyFont="1" applyBorder="1" applyAlignment="1" applyProtection="1">
      <alignment horizontal="centerContinuous" vertical="center" wrapText="1"/>
      <protection/>
    </xf>
    <xf numFmtId="0" fontId="3" fillId="0" borderId="0" xfId="63" applyFont="1" applyBorder="1" applyAlignment="1" applyProtection="1">
      <alignment horizontal="right" vertical="top" wrapText="1"/>
      <protection locked="0"/>
    </xf>
    <xf numFmtId="14" fontId="3" fillId="0" borderId="18" xfId="63" applyNumberFormat="1" applyFont="1" applyBorder="1" applyAlignment="1" applyProtection="1">
      <alignment horizontal="center" vertical="top" wrapText="1"/>
      <protection/>
    </xf>
    <xf numFmtId="49" fontId="3" fillId="0" borderId="18" xfId="63" applyNumberFormat="1" applyFont="1" applyBorder="1" applyAlignment="1" applyProtection="1">
      <alignment horizontal="center" vertical="center" wrapText="1"/>
      <protection/>
    </xf>
    <xf numFmtId="0" fontId="8" fillId="35" borderId="37" xfId="63" applyFont="1" applyFill="1" applyBorder="1" applyAlignment="1" applyProtection="1">
      <alignment horizontal="left" vertical="top" wrapText="1"/>
      <protection/>
    </xf>
    <xf numFmtId="0" fontId="9" fillId="35" borderId="23" xfId="63" applyNumberFormat="1" applyFont="1" applyFill="1" applyBorder="1" applyAlignment="1" applyProtection="1">
      <alignment vertical="top" wrapText="1"/>
      <protection/>
    </xf>
    <xf numFmtId="0" fontId="8" fillId="35" borderId="33" xfId="63" applyFont="1" applyFill="1" applyBorder="1" applyAlignment="1" applyProtection="1">
      <alignment vertical="top" wrapText="1"/>
      <protection/>
    </xf>
    <xf numFmtId="0" fontId="18" fillId="0" borderId="0" xfId="0" applyFont="1" applyBorder="1" applyAlignment="1" applyProtection="1">
      <alignment horizontal="left" vertical="top"/>
      <protection/>
    </xf>
    <xf numFmtId="0" fontId="18" fillId="0" borderId="0" xfId="0" applyFont="1" applyBorder="1" applyAlignment="1" applyProtection="1">
      <alignment horizontal="right" vertical="top"/>
      <protection/>
    </xf>
    <xf numFmtId="0" fontId="19" fillId="0" borderId="0" xfId="0" applyFont="1" applyBorder="1" applyAlignment="1" applyProtection="1">
      <alignment horizontal="left" vertical="top"/>
      <protection/>
    </xf>
    <xf numFmtId="0" fontId="8" fillId="35" borderId="16" xfId="63" applyFont="1" applyFill="1" applyBorder="1" applyAlignment="1" applyProtection="1">
      <alignment horizontal="left" vertical="top" wrapText="1"/>
      <protection/>
    </xf>
    <xf numFmtId="0" fontId="9" fillId="35" borderId="16" xfId="63" applyFont="1" applyFill="1" applyBorder="1" applyAlignment="1" applyProtection="1">
      <alignment vertical="top" wrapText="1"/>
      <protection/>
    </xf>
    <xf numFmtId="0" fontId="9" fillId="35" borderId="16" xfId="63" applyFont="1" applyFill="1" applyBorder="1" applyAlignment="1" applyProtection="1">
      <alignment vertical="top"/>
      <protection/>
    </xf>
    <xf numFmtId="1" fontId="9" fillId="35" borderId="16" xfId="63" applyNumberFormat="1" applyFont="1" applyFill="1" applyBorder="1" applyAlignment="1" applyProtection="1">
      <alignment vertical="top" wrapText="1"/>
      <protection/>
    </xf>
    <xf numFmtId="1" fontId="9" fillId="35" borderId="16" xfId="63" applyNumberFormat="1" applyFont="1" applyFill="1" applyBorder="1" applyAlignment="1" applyProtection="1">
      <alignment vertical="top"/>
      <protection/>
    </xf>
    <xf numFmtId="1" fontId="9" fillId="35" borderId="16" xfId="0" applyNumberFormat="1" applyFont="1" applyFill="1" applyBorder="1" applyAlignment="1" applyProtection="1">
      <alignment vertical="top" wrapText="1"/>
      <protection/>
    </xf>
    <xf numFmtId="0" fontId="9" fillId="35" borderId="16" xfId="0" applyFont="1" applyFill="1" applyBorder="1" applyAlignment="1" applyProtection="1">
      <alignment vertical="top"/>
      <protection/>
    </xf>
    <xf numFmtId="1" fontId="8" fillId="35" borderId="16" xfId="63" applyNumberFormat="1" applyFont="1" applyFill="1" applyBorder="1" applyAlignment="1" applyProtection="1">
      <alignment vertical="top" wrapText="1"/>
      <protection/>
    </xf>
    <xf numFmtId="49" fontId="9" fillId="35" borderId="16" xfId="63" applyNumberFormat="1" applyFont="1" applyFill="1" applyBorder="1" applyAlignment="1" applyProtection="1">
      <alignment vertical="top"/>
      <protection/>
    </xf>
    <xf numFmtId="0" fontId="8" fillId="35" borderId="16" xfId="63" applyFont="1" applyFill="1" applyBorder="1" applyAlignment="1" applyProtection="1">
      <alignment vertical="top" wrapText="1"/>
      <protection/>
    </xf>
    <xf numFmtId="1" fontId="9" fillId="35" borderId="16" xfId="0" applyNumberFormat="1" applyFont="1" applyFill="1" applyBorder="1" applyAlignment="1" applyProtection="1">
      <alignment vertical="top"/>
      <protection/>
    </xf>
    <xf numFmtId="49" fontId="8" fillId="35" borderId="16" xfId="63" applyNumberFormat="1" applyFont="1" applyFill="1" applyBorder="1" applyAlignment="1" applyProtection="1">
      <alignment vertical="center" wrapText="1"/>
      <protection/>
    </xf>
    <xf numFmtId="0" fontId="3" fillId="0" borderId="0" xfId="65" applyFont="1" applyAlignment="1" applyProtection="1">
      <alignment wrapText="1"/>
      <protection locked="0"/>
    </xf>
    <xf numFmtId="0" fontId="3" fillId="0" borderId="16" xfId="66" applyFont="1" applyBorder="1" applyAlignment="1" applyProtection="1">
      <alignment vertical="center" wrapText="1"/>
      <protection/>
    </xf>
    <xf numFmtId="0" fontId="4" fillId="0" borderId="16" xfId="66" applyFont="1" applyBorder="1" applyAlignment="1" applyProtection="1">
      <alignment horizontal="left" vertical="center" wrapText="1"/>
      <protection/>
    </xf>
    <xf numFmtId="0" fontId="4" fillId="0" borderId="16" xfId="66" applyFont="1" applyBorder="1" applyAlignment="1" applyProtection="1">
      <alignment horizontal="right" vertical="center" wrapText="1"/>
      <protection/>
    </xf>
    <xf numFmtId="0" fontId="20" fillId="0" borderId="16" xfId="66" applyFont="1" applyBorder="1" applyAlignment="1" applyProtection="1">
      <alignment wrapText="1"/>
      <protection/>
    </xf>
    <xf numFmtId="0" fontId="10" fillId="0" borderId="16" xfId="66" applyFont="1" applyBorder="1" applyAlignment="1" applyProtection="1">
      <alignment horizontal="right" vertical="center" wrapText="1"/>
      <protection/>
    </xf>
    <xf numFmtId="0" fontId="20" fillId="0" borderId="16" xfId="66" applyFont="1" applyBorder="1" applyAlignment="1" applyProtection="1">
      <alignment horizontal="left" vertical="center" wrapText="1"/>
      <protection/>
    </xf>
    <xf numFmtId="0" fontId="21" fillId="0" borderId="16" xfId="66" applyFont="1" applyBorder="1" applyAlignment="1" applyProtection="1">
      <alignment horizontal="left" vertical="center" wrapText="1"/>
      <protection/>
    </xf>
    <xf numFmtId="0" fontId="4" fillId="0" borderId="35" xfId="66" applyFont="1" applyBorder="1" applyAlignment="1" applyProtection="1">
      <alignment vertical="center" wrapText="1"/>
      <protection/>
    </xf>
    <xf numFmtId="0" fontId="3" fillId="0" borderId="34" xfId="66" applyFont="1" applyBorder="1" applyAlignment="1" applyProtection="1">
      <alignment vertical="center" wrapText="1"/>
      <protection/>
    </xf>
    <xf numFmtId="0" fontId="3" fillId="0" borderId="16" xfId="66" applyFont="1" applyBorder="1" applyAlignment="1" applyProtection="1">
      <alignment horizontal="left" vertical="center" wrapText="1"/>
      <protection/>
    </xf>
    <xf numFmtId="0" fontId="4" fillId="0" borderId="16" xfId="66" applyFont="1" applyFill="1" applyBorder="1" applyAlignment="1" applyProtection="1">
      <alignment vertical="center" wrapText="1"/>
      <protection/>
    </xf>
    <xf numFmtId="0" fontId="3" fillId="0" borderId="16" xfId="66" applyFont="1" applyBorder="1" applyAlignment="1" applyProtection="1">
      <alignment horizontal="right" vertical="center" wrapText="1"/>
      <protection/>
    </xf>
    <xf numFmtId="0" fontId="4" fillId="0" borderId="16" xfId="66" applyFont="1" applyBorder="1" applyAlignment="1" applyProtection="1">
      <alignment wrapText="1"/>
      <protection/>
    </xf>
    <xf numFmtId="0" fontId="12" fillId="0" borderId="16" xfId="66" applyFont="1" applyBorder="1" applyAlignment="1" applyProtection="1">
      <alignment vertical="center" wrapText="1"/>
      <protection/>
    </xf>
    <xf numFmtId="0" fontId="8" fillId="0" borderId="16" xfId="66" applyFont="1" applyBorder="1" applyAlignment="1" applyProtection="1">
      <alignment vertical="center" wrapText="1"/>
      <protection/>
    </xf>
    <xf numFmtId="0" fontId="3" fillId="0" borderId="16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wrapText="1"/>
      <protection/>
    </xf>
    <xf numFmtId="0" fontId="4" fillId="0" borderId="16" xfId="65" applyFont="1" applyBorder="1" applyAlignment="1" applyProtection="1">
      <alignment wrapText="1"/>
      <protection/>
    </xf>
    <xf numFmtId="0" fontId="4" fillId="0" borderId="16" xfId="65" applyFont="1" applyFill="1" applyBorder="1" applyAlignment="1" applyProtection="1">
      <alignment wrapText="1"/>
      <protection/>
    </xf>
    <xf numFmtId="0" fontId="20" fillId="0" borderId="16" xfId="65" applyFont="1" applyBorder="1" applyAlignment="1" applyProtection="1">
      <alignment wrapText="1"/>
      <protection/>
    </xf>
    <xf numFmtId="0" fontId="3" fillId="0" borderId="16" xfId="65" applyFont="1" applyBorder="1" applyAlignment="1" applyProtection="1">
      <alignment horizontal="right" wrapText="1"/>
      <protection/>
    </xf>
    <xf numFmtId="0" fontId="3" fillId="0" borderId="16" xfId="65" applyFont="1" applyBorder="1" applyAlignment="1" applyProtection="1">
      <alignment wrapText="1"/>
      <protection/>
    </xf>
    <xf numFmtId="0" fontId="22" fillId="0" borderId="10" xfId="67" applyFont="1" applyBorder="1" applyAlignment="1">
      <alignment horizontal="centerContinuous" vertical="center" wrapText="1"/>
      <protection/>
    </xf>
    <xf numFmtId="49" fontId="22" fillId="0" borderId="10" xfId="67" applyNumberFormat="1" applyFont="1" applyBorder="1" applyAlignment="1">
      <alignment horizontal="centerContinuous" vertical="center" wrapText="1"/>
      <protection/>
    </xf>
    <xf numFmtId="0" fontId="22" fillId="0" borderId="16" xfId="67" applyFont="1" applyBorder="1" applyAlignment="1">
      <alignment horizontal="centerContinuous" vertical="center" wrapText="1"/>
      <protection/>
    </xf>
    <xf numFmtId="0" fontId="22" fillId="0" borderId="38" xfId="67" applyFont="1" applyBorder="1" applyAlignment="1">
      <alignment horizontal="centerContinuous" vertical="center" wrapText="1"/>
      <protection/>
    </xf>
    <xf numFmtId="0" fontId="22" fillId="0" borderId="20" xfId="67" applyFont="1" applyBorder="1" applyAlignment="1">
      <alignment horizontal="left" vertical="center" wrapText="1"/>
      <protection/>
    </xf>
    <xf numFmtId="0" fontId="22" fillId="0" borderId="20" xfId="67" applyFont="1" applyBorder="1" applyAlignment="1">
      <alignment horizontal="centerContinuous" vertical="center" wrapText="1"/>
      <protection/>
    </xf>
    <xf numFmtId="0" fontId="22" fillId="34" borderId="20" xfId="67" applyFont="1" applyFill="1" applyBorder="1" applyAlignment="1">
      <alignment horizontal="centerContinuous" vertical="center" wrapText="1"/>
      <protection/>
    </xf>
    <xf numFmtId="0" fontId="22" fillId="0" borderId="12" xfId="67" applyFont="1" applyBorder="1" applyAlignment="1">
      <alignment horizontal="center" vertical="center" wrapText="1"/>
      <protection/>
    </xf>
    <xf numFmtId="49" fontId="22" fillId="0" borderId="12" xfId="67" applyNumberFormat="1" applyFont="1" applyBorder="1" applyAlignment="1">
      <alignment horizontal="centerContinuous" vertical="center" wrapText="1"/>
      <protection/>
    </xf>
    <xf numFmtId="0" fontId="22" fillId="0" borderId="31" xfId="67" applyFont="1" applyBorder="1" applyAlignment="1">
      <alignment horizontal="centerContinuous" vertical="center" wrapText="1"/>
      <protection/>
    </xf>
    <xf numFmtId="0" fontId="22" fillId="0" borderId="13" xfId="67" applyFont="1" applyBorder="1" applyAlignment="1">
      <alignment horizontal="centerContinuous" vertical="center" wrapText="1"/>
      <protection/>
    </xf>
    <xf numFmtId="0" fontId="22" fillId="0" borderId="29" xfId="67" applyFont="1" applyBorder="1" applyAlignment="1">
      <alignment horizontal="centerContinuous" vertical="center" wrapText="1"/>
      <protection/>
    </xf>
    <xf numFmtId="0" fontId="22" fillId="0" borderId="10" xfId="67" applyFont="1" applyBorder="1" applyAlignment="1">
      <alignment horizontal="left" vertical="center" wrapText="1"/>
      <protection/>
    </xf>
    <xf numFmtId="0" fontId="22" fillId="34" borderId="31" xfId="67" applyFont="1" applyFill="1" applyBorder="1" applyAlignment="1">
      <alignment horizontal="center" vertical="center" wrapText="1"/>
      <protection/>
    </xf>
    <xf numFmtId="0" fontId="22" fillId="0" borderId="14" xfId="67" applyFont="1" applyBorder="1" applyAlignment="1">
      <alignment horizontal="centerContinuous" vertical="center" wrapText="1"/>
      <protection/>
    </xf>
    <xf numFmtId="0" fontId="16" fillId="0" borderId="14" xfId="0" applyFont="1" applyBorder="1" applyAlignment="1">
      <alignment horizontal="centerContinuous" vertical="center" wrapText="1"/>
    </xf>
    <xf numFmtId="0" fontId="22" fillId="0" borderId="15" xfId="67" applyFont="1" applyBorder="1" applyAlignment="1">
      <alignment horizontal="centerContinuous" vertical="center" wrapText="1"/>
      <protection/>
    </xf>
    <xf numFmtId="0" fontId="22" fillId="0" borderId="16" xfId="67" applyFont="1" applyBorder="1" applyAlignment="1">
      <alignment horizontal="center" vertical="center" wrapText="1"/>
      <protection/>
    </xf>
    <xf numFmtId="0" fontId="16" fillId="0" borderId="14" xfId="0" applyFont="1" applyBorder="1" applyAlignment="1">
      <alignment vertical="center" wrapText="1"/>
    </xf>
    <xf numFmtId="0" fontId="22" fillId="34" borderId="29" xfId="67" applyFont="1" applyFill="1" applyBorder="1" applyAlignment="1">
      <alignment horizontal="centerContinuous" vertical="center" wrapText="1"/>
      <protection/>
    </xf>
    <xf numFmtId="0" fontId="22" fillId="0" borderId="16" xfId="67" applyFont="1" applyBorder="1" applyAlignment="1">
      <alignment vertical="center" wrapText="1"/>
      <protection/>
    </xf>
    <xf numFmtId="0" fontId="23" fillId="0" borderId="16" xfId="67" applyFont="1" applyBorder="1" applyAlignment="1">
      <alignment vertical="center" wrapText="1"/>
      <protection/>
    </xf>
    <xf numFmtId="0" fontId="23" fillId="0" borderId="16" xfId="67" applyFont="1" applyBorder="1" applyAlignment="1">
      <alignment wrapText="1"/>
      <protection/>
    </xf>
    <xf numFmtId="0" fontId="22" fillId="0" borderId="16" xfId="61" applyFont="1" applyBorder="1" applyAlignment="1" applyProtection="1">
      <alignment horizontal="centerContinuous" vertical="center" wrapText="1"/>
      <protection/>
    </xf>
    <xf numFmtId="0" fontId="22" fillId="0" borderId="16" xfId="61" applyFont="1" applyBorder="1" applyAlignment="1" applyProtection="1">
      <alignment horizontal="center" vertical="center" wrapText="1"/>
      <protection/>
    </xf>
    <xf numFmtId="0" fontId="22" fillId="0" borderId="16" xfId="61" applyFont="1" applyBorder="1" applyAlignment="1" applyProtection="1">
      <alignment vertical="justify" wrapText="1"/>
      <protection/>
    </xf>
    <xf numFmtId="0" fontId="23" fillId="0" borderId="16" xfId="61" applyFont="1" applyBorder="1" applyProtection="1">
      <alignment/>
      <protection/>
    </xf>
    <xf numFmtId="0" fontId="23" fillId="0" borderId="16" xfId="61" applyFont="1" applyBorder="1" applyAlignment="1" applyProtection="1">
      <alignment wrapText="1"/>
      <protection/>
    </xf>
    <xf numFmtId="0" fontId="23" fillId="0" borderId="16" xfId="61" applyFont="1" applyBorder="1" applyAlignment="1" applyProtection="1">
      <alignment vertical="center" wrapText="1"/>
      <protection/>
    </xf>
    <xf numFmtId="0" fontId="24" fillId="0" borderId="16" xfId="61" applyFont="1" applyBorder="1" applyAlignment="1" applyProtection="1">
      <alignment horizontal="right"/>
      <protection/>
    </xf>
    <xf numFmtId="0" fontId="22" fillId="0" borderId="16" xfId="61" applyFont="1" applyBorder="1" applyAlignment="1" applyProtection="1">
      <alignment horizontal="left"/>
      <protection/>
    </xf>
    <xf numFmtId="0" fontId="23" fillId="0" borderId="16" xfId="61" applyFont="1" applyBorder="1" applyAlignment="1" applyProtection="1">
      <alignment horizontal="left" vertical="center" wrapText="1"/>
      <protection/>
    </xf>
    <xf numFmtId="0" fontId="22" fillId="0" borderId="34" xfId="61" applyFont="1" applyBorder="1" applyAlignment="1" applyProtection="1">
      <alignment vertical="justify" wrapText="1"/>
      <protection/>
    </xf>
    <xf numFmtId="0" fontId="14" fillId="0" borderId="16" xfId="61" applyFont="1" applyBorder="1" applyAlignment="1" applyProtection="1">
      <alignment vertical="justify"/>
      <protection/>
    </xf>
    <xf numFmtId="0" fontId="23" fillId="0" borderId="16" xfId="61" applyFont="1" applyBorder="1" applyAlignment="1" applyProtection="1">
      <alignment vertical="justify"/>
      <protection/>
    </xf>
    <xf numFmtId="0" fontId="22" fillId="0" borderId="16" xfId="61" applyFont="1" applyBorder="1" applyProtection="1">
      <alignment/>
      <protection/>
    </xf>
    <xf numFmtId="0" fontId="4" fillId="0" borderId="0" xfId="0" applyFont="1" applyAlignment="1" applyProtection="1">
      <alignment horizontal="right" vertical="center"/>
      <protection/>
    </xf>
    <xf numFmtId="0" fontId="18" fillId="0" borderId="16" xfId="59" applyFont="1" applyBorder="1" applyAlignment="1" applyProtection="1">
      <alignment horizontal="left" vertical="center" wrapText="1"/>
      <protection/>
    </xf>
    <xf numFmtId="0" fontId="19" fillId="0" borderId="16" xfId="59" applyFont="1" applyBorder="1" applyAlignment="1" applyProtection="1">
      <alignment horizontal="left" vertical="center" wrapText="1"/>
      <protection/>
    </xf>
    <xf numFmtId="0" fontId="25" fillId="0" borderId="16" xfId="59" applyFont="1" applyBorder="1" applyAlignment="1" applyProtection="1">
      <alignment horizontal="right" vertical="center" wrapText="1"/>
      <protection/>
    </xf>
    <xf numFmtId="0" fontId="19" fillId="0" borderId="16" xfId="59" applyFont="1" applyBorder="1" applyAlignment="1" applyProtection="1">
      <alignment vertical="center" wrapText="1"/>
      <protection/>
    </xf>
    <xf numFmtId="0" fontId="22" fillId="0" borderId="16" xfId="59" applyFont="1" applyBorder="1" applyAlignment="1" applyProtection="1">
      <alignment horizontal="right" vertical="center" wrapText="1"/>
      <protection/>
    </xf>
    <xf numFmtId="0" fontId="19" fillId="0" borderId="16" xfId="59" applyFont="1" applyBorder="1" applyAlignment="1" applyProtection="1" quotePrefix="1">
      <alignment horizontal="left" vertical="center" wrapText="1"/>
      <protection/>
    </xf>
    <xf numFmtId="0" fontId="19" fillId="0" borderId="0" xfId="59" applyFont="1" applyBorder="1" applyAlignment="1" applyProtection="1">
      <alignment horizontal="left" vertical="center" wrapText="1"/>
      <protection/>
    </xf>
    <xf numFmtId="0" fontId="18" fillId="0" borderId="0" xfId="59" applyFont="1" applyBorder="1" applyAlignment="1" applyProtection="1">
      <alignment horizontal="left" vertical="center" wrapText="1"/>
      <protection/>
    </xf>
    <xf numFmtId="0" fontId="18" fillId="0" borderId="16" xfId="59" applyFont="1" applyBorder="1" applyAlignment="1" applyProtection="1">
      <alignment horizontal="center" vertical="center" wrapText="1"/>
      <protection/>
    </xf>
    <xf numFmtId="0" fontId="25" fillId="0" borderId="16" xfId="59" applyFont="1" applyBorder="1" applyAlignment="1" applyProtection="1">
      <alignment horizontal="left" vertical="center" wrapText="1"/>
      <protection/>
    </xf>
    <xf numFmtId="165" fontId="3" fillId="0" borderId="16" xfId="46" applyNumberFormat="1" applyFont="1" applyBorder="1" applyAlignment="1" applyProtection="1">
      <alignment horizontal="center" vertical="center" wrapText="1"/>
      <protection/>
    </xf>
    <xf numFmtId="0" fontId="18" fillId="0" borderId="20" xfId="60" applyFont="1" applyBorder="1" applyAlignment="1" applyProtection="1">
      <alignment horizontal="center" vertical="center" wrapText="1"/>
      <protection/>
    </xf>
    <xf numFmtId="0" fontId="18" fillId="0" borderId="38" xfId="60" applyFont="1" applyBorder="1" applyAlignment="1" applyProtection="1">
      <alignment horizontal="centerContinuous" vertical="center" wrapText="1"/>
      <protection/>
    </xf>
    <xf numFmtId="0" fontId="18" fillId="0" borderId="16" xfId="60" applyFont="1" applyBorder="1" applyAlignment="1" applyProtection="1">
      <alignment horizontal="left" vertical="center" wrapText="1"/>
      <protection/>
    </xf>
    <xf numFmtId="0" fontId="19" fillId="0" borderId="16" xfId="60" applyFont="1" applyBorder="1" applyAlignment="1" applyProtection="1">
      <alignment horizontal="left" vertical="center" wrapText="1"/>
      <protection/>
    </xf>
    <xf numFmtId="0" fontId="25" fillId="0" borderId="16" xfId="60" applyFont="1" applyBorder="1" applyAlignment="1" applyProtection="1">
      <alignment horizontal="right" vertical="center" wrapText="1"/>
      <protection/>
    </xf>
    <xf numFmtId="0" fontId="19" fillId="0" borderId="16" xfId="60" applyFont="1" applyFill="1" applyBorder="1" applyAlignment="1" applyProtection="1">
      <alignment vertical="center" wrapText="1"/>
      <protection/>
    </xf>
    <xf numFmtId="14" fontId="4" fillId="0" borderId="0" xfId="63" applyNumberFormat="1" applyFont="1" applyBorder="1" applyAlignment="1" applyProtection="1">
      <alignment horizontal="right" vertical="center"/>
      <protection hidden="1"/>
    </xf>
    <xf numFmtId="0" fontId="66" fillId="0" borderId="13" xfId="68" applyFont="1" applyBorder="1" applyAlignment="1" applyProtection="1">
      <alignment horizontal="centerContinuous" vertical="center" wrapText="1"/>
      <protection/>
    </xf>
    <xf numFmtId="0" fontId="66" fillId="0" borderId="13" xfId="68" applyFont="1" applyFill="1" applyBorder="1" applyAlignment="1" applyProtection="1">
      <alignment horizontal="centerContinuous" vertical="center" wrapText="1"/>
      <protection/>
    </xf>
    <xf numFmtId="49" fontId="4" fillId="33" borderId="16" xfId="68" applyNumberFormat="1" applyFont="1" applyFill="1" applyBorder="1" applyProtection="1">
      <alignment/>
      <protection locked="0"/>
    </xf>
    <xf numFmtId="49" fontId="67" fillId="33" borderId="38" xfId="53" applyNumberFormat="1" applyFont="1" applyFill="1" applyBorder="1" applyAlignment="1" applyProtection="1">
      <alignment/>
      <protection locked="0"/>
    </xf>
    <xf numFmtId="0" fontId="10" fillId="0" borderId="16" xfId="66" applyFont="1" applyBorder="1" applyAlignment="1" applyProtection="1">
      <alignment vertical="center" wrapText="1"/>
      <protection/>
    </xf>
    <xf numFmtId="3" fontId="4" fillId="0" borderId="16" xfId="66" applyNumberFormat="1" applyFont="1" applyFill="1" applyBorder="1" applyAlignment="1" applyProtection="1">
      <alignment vertical="center"/>
      <protection/>
    </xf>
    <xf numFmtId="3" fontId="4" fillId="0" borderId="24" xfId="66" applyNumberFormat="1" applyFont="1" applyFill="1" applyBorder="1" applyAlignment="1" applyProtection="1">
      <alignment vertical="center"/>
      <protection/>
    </xf>
    <xf numFmtId="3" fontId="4" fillId="0" borderId="16" xfId="66" applyNumberFormat="1" applyFont="1" applyBorder="1" applyAlignment="1" applyProtection="1">
      <alignment horizontal="center" vertical="center"/>
      <protection/>
    </xf>
    <xf numFmtId="3" fontId="4" fillId="33" borderId="16" xfId="64" applyNumberFormat="1" applyFont="1" applyFill="1" applyBorder="1" applyAlignment="1" applyProtection="1">
      <alignment vertical="center"/>
      <protection locked="0"/>
    </xf>
    <xf numFmtId="3" fontId="10" fillId="0" borderId="16" xfId="66" applyNumberFormat="1" applyFont="1" applyBorder="1" applyAlignment="1" applyProtection="1">
      <alignment horizontal="center" vertical="center"/>
      <protection/>
    </xf>
    <xf numFmtId="3" fontId="10" fillId="0" borderId="16" xfId="66" applyNumberFormat="1" applyFont="1" applyBorder="1" applyAlignment="1" applyProtection="1">
      <alignment vertical="center"/>
      <protection/>
    </xf>
    <xf numFmtId="3" fontId="10" fillId="0" borderId="24" xfId="66" applyNumberFormat="1" applyFont="1" applyBorder="1" applyAlignment="1" applyProtection="1">
      <alignment vertical="center"/>
      <protection/>
    </xf>
    <xf numFmtId="3" fontId="4" fillId="0" borderId="16" xfId="66" applyNumberFormat="1" applyFont="1" applyBorder="1" applyAlignment="1" applyProtection="1">
      <alignment vertical="center"/>
      <protection/>
    </xf>
    <xf numFmtId="3" fontId="4" fillId="0" borderId="24" xfId="66" applyNumberFormat="1" applyFont="1" applyBorder="1" applyAlignment="1" applyProtection="1">
      <alignment vertical="center"/>
      <protection/>
    </xf>
    <xf numFmtId="0" fontId="4" fillId="0" borderId="16" xfId="66" applyFont="1" applyBorder="1" applyAlignment="1" applyProtection="1">
      <alignment horizontal="center" vertical="center" wrapText="1"/>
      <protection/>
    </xf>
    <xf numFmtId="0" fontId="10" fillId="0" borderId="16" xfId="66" applyFont="1" applyBorder="1" applyAlignment="1" applyProtection="1">
      <alignment horizontal="center" vertical="center" wrapText="1"/>
      <protection/>
    </xf>
    <xf numFmtId="0" fontId="10" fillId="0" borderId="20" xfId="66" applyFont="1" applyBorder="1" applyAlignment="1" applyProtection="1">
      <alignment horizontal="center" vertical="center" wrapText="1"/>
      <protection/>
    </xf>
    <xf numFmtId="3" fontId="3" fillId="0" borderId="20" xfId="66" applyNumberFormat="1" applyFont="1" applyBorder="1" applyAlignment="1" applyProtection="1">
      <alignment vertical="center"/>
      <protection/>
    </xf>
    <xf numFmtId="3" fontId="3" fillId="0" borderId="21" xfId="66" applyNumberFormat="1" applyFont="1" applyBorder="1" applyAlignment="1" applyProtection="1">
      <alignment vertical="center"/>
      <protection/>
    </xf>
    <xf numFmtId="0" fontId="3" fillId="0" borderId="18" xfId="66" applyFont="1" applyBorder="1" applyAlignment="1" applyProtection="1">
      <alignment horizontal="center" vertical="center" wrapText="1"/>
      <protection/>
    </xf>
    <xf numFmtId="3" fontId="3" fillId="0" borderId="18" xfId="66" applyNumberFormat="1" applyFont="1" applyFill="1" applyBorder="1" applyAlignment="1" applyProtection="1">
      <alignment vertical="center"/>
      <protection/>
    </xf>
    <xf numFmtId="3" fontId="3" fillId="0" borderId="22" xfId="66" applyNumberFormat="1" applyFont="1" applyFill="1" applyBorder="1" applyAlignment="1" applyProtection="1">
      <alignment vertical="center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3" fontId="3" fillId="0" borderId="16" xfId="66" applyNumberFormat="1" applyFont="1" applyBorder="1" applyAlignment="1" applyProtection="1">
      <alignment vertical="center"/>
      <protection/>
    </xf>
    <xf numFmtId="3" fontId="3" fillId="0" borderId="24" xfId="66" applyNumberFormat="1" applyFont="1" applyBorder="1" applyAlignment="1" applyProtection="1">
      <alignment vertical="center"/>
      <protection/>
    </xf>
    <xf numFmtId="3" fontId="3" fillId="0" borderId="16" xfId="66" applyNumberFormat="1" applyFont="1" applyFill="1" applyBorder="1" applyAlignment="1" applyProtection="1">
      <alignment vertical="center"/>
      <protection/>
    </xf>
    <xf numFmtId="3" fontId="3" fillId="0" borderId="24" xfId="66" applyNumberFormat="1" applyFont="1" applyFill="1" applyBorder="1" applyAlignment="1" applyProtection="1">
      <alignment vertical="center"/>
      <protection/>
    </xf>
    <xf numFmtId="3" fontId="10" fillId="0" borderId="20" xfId="66" applyNumberFormat="1" applyFont="1" applyBorder="1" applyAlignment="1" applyProtection="1">
      <alignment vertical="center"/>
      <protection/>
    </xf>
    <xf numFmtId="3" fontId="10" fillId="0" borderId="21" xfId="66" applyNumberFormat="1" applyFont="1" applyBorder="1" applyAlignment="1" applyProtection="1">
      <alignment vertical="center"/>
      <protection/>
    </xf>
    <xf numFmtId="49" fontId="4" fillId="0" borderId="16" xfId="66" applyNumberFormat="1" applyFont="1" applyBorder="1" applyAlignment="1" applyProtection="1">
      <alignment horizontal="center" vertical="center" wrapText="1"/>
      <protection/>
    </xf>
    <xf numFmtId="49" fontId="3" fillId="0" borderId="16" xfId="66" applyNumberFormat="1" applyFont="1" applyBorder="1" applyAlignment="1" applyProtection="1">
      <alignment horizontal="center" vertical="center" wrapText="1"/>
      <protection/>
    </xf>
    <xf numFmtId="0" fontId="3" fillId="0" borderId="20" xfId="66" applyFont="1" applyBorder="1" applyAlignment="1" applyProtection="1">
      <alignment horizontal="center" vertical="center" wrapText="1"/>
      <protection/>
    </xf>
    <xf numFmtId="0" fontId="3" fillId="0" borderId="25" xfId="66" applyFont="1" applyBorder="1" applyAlignment="1" applyProtection="1">
      <alignment horizontal="center" vertical="center" wrapText="1"/>
      <protection/>
    </xf>
    <xf numFmtId="3" fontId="3" fillId="0" borderId="25" xfId="66" applyNumberFormat="1" applyFont="1" applyBorder="1" applyAlignment="1" applyProtection="1">
      <alignment vertical="center"/>
      <protection/>
    </xf>
    <xf numFmtId="3" fontId="3" fillId="0" borderId="26" xfId="66" applyNumberFormat="1" applyFont="1" applyBorder="1" applyAlignment="1" applyProtection="1">
      <alignment vertical="center"/>
      <protection/>
    </xf>
    <xf numFmtId="3" fontId="4" fillId="33" borderId="24" xfId="64" applyNumberFormat="1" applyFont="1" applyFill="1" applyBorder="1" applyAlignment="1" applyProtection="1">
      <alignment vertical="center"/>
      <protection locked="0"/>
    </xf>
    <xf numFmtId="49" fontId="3" fillId="0" borderId="27" xfId="67" applyNumberFormat="1" applyFont="1" applyBorder="1" applyAlignment="1" applyProtection="1">
      <alignment horizontal="center" vertical="center" wrapText="1"/>
      <protection/>
    </xf>
    <xf numFmtId="0" fontId="3" fillId="0" borderId="27" xfId="67" applyFont="1" applyBorder="1" applyAlignment="1" applyProtection="1">
      <alignment horizontal="center" vertical="center" wrapText="1"/>
      <protection/>
    </xf>
    <xf numFmtId="0" fontId="3" fillId="0" borderId="28" xfId="67" applyFont="1" applyFill="1" applyBorder="1" applyAlignment="1" applyProtection="1">
      <alignment horizontal="center" vertical="center" wrapText="1"/>
      <protection/>
    </xf>
    <xf numFmtId="49" fontId="3" fillId="0" borderId="18" xfId="60" applyNumberFormat="1" applyFont="1" applyBorder="1" applyAlignment="1" applyProtection="1">
      <alignment horizontal="left" vertical="center" wrapText="1"/>
      <protection/>
    </xf>
    <xf numFmtId="3" fontId="4" fillId="0" borderId="18" xfId="60" applyNumberFormat="1" applyFont="1" applyBorder="1" applyAlignment="1" applyProtection="1">
      <alignment horizontal="right" vertical="center"/>
      <protection/>
    </xf>
    <xf numFmtId="3" fontId="4" fillId="0" borderId="22" xfId="60" applyNumberFormat="1" applyFont="1" applyBorder="1" applyAlignment="1" applyProtection="1">
      <alignment horizontal="right" vertical="center"/>
      <protection/>
    </xf>
    <xf numFmtId="49" fontId="4" fillId="0" borderId="16" xfId="60" applyNumberFormat="1" applyFont="1" applyBorder="1" applyAlignment="1" applyProtection="1">
      <alignment horizontal="center" vertical="center" wrapText="1"/>
      <protection/>
    </xf>
    <xf numFmtId="3" fontId="4" fillId="33" borderId="16" xfId="64" applyNumberFormat="1" applyFont="1" applyFill="1" applyBorder="1" applyAlignment="1" applyProtection="1">
      <alignment horizontal="right" vertical="center"/>
      <protection locked="0"/>
    </xf>
    <xf numFmtId="3" fontId="3" fillId="0" borderId="24" xfId="60" applyNumberFormat="1" applyFont="1" applyBorder="1" applyAlignment="1" applyProtection="1">
      <alignment horizontal="right" vertical="center"/>
      <protection/>
    </xf>
    <xf numFmtId="49" fontId="10" fillId="0" borderId="27" xfId="60" applyNumberFormat="1" applyFont="1" applyBorder="1" applyAlignment="1" applyProtection="1">
      <alignment horizontal="center" vertical="center" wrapText="1"/>
      <protection/>
    </xf>
    <xf numFmtId="3" fontId="10" fillId="0" borderId="27" xfId="60" applyNumberFormat="1" applyFont="1" applyBorder="1" applyAlignment="1" applyProtection="1">
      <alignment horizontal="right" vertical="center"/>
      <protection/>
    </xf>
    <xf numFmtId="3" fontId="10" fillId="0" borderId="28" xfId="60" applyNumberFormat="1" applyFont="1" applyBorder="1" applyAlignment="1" applyProtection="1">
      <alignment horizontal="right" vertical="center"/>
      <protection/>
    </xf>
    <xf numFmtId="49" fontId="3" fillId="0" borderId="29" xfId="60" applyNumberFormat="1" applyFont="1" applyBorder="1" applyAlignment="1" applyProtection="1">
      <alignment horizontal="center" vertical="center" wrapText="1"/>
      <protection/>
    </xf>
    <xf numFmtId="3" fontId="4" fillId="0" borderId="29" xfId="60" applyNumberFormat="1" applyFont="1" applyBorder="1" applyAlignment="1" applyProtection="1">
      <alignment horizontal="right" vertical="center"/>
      <protection/>
    </xf>
    <xf numFmtId="3" fontId="3" fillId="0" borderId="30" xfId="60" applyNumberFormat="1" applyFont="1" applyBorder="1" applyAlignment="1" applyProtection="1">
      <alignment horizontal="right" vertical="center"/>
      <protection/>
    </xf>
    <xf numFmtId="49" fontId="4" fillId="0" borderId="16" xfId="60" applyNumberFormat="1" applyFont="1" applyFill="1" applyBorder="1" applyAlignment="1" applyProtection="1">
      <alignment horizontal="center" vertical="center" wrapText="1"/>
      <protection/>
    </xf>
    <xf numFmtId="49" fontId="4" fillId="0" borderId="16" xfId="64" applyNumberFormat="1" applyFont="1" applyBorder="1" applyAlignment="1" applyProtection="1">
      <alignment horizontal="right" vertical="top" wrapText="1"/>
      <protection/>
    </xf>
    <xf numFmtId="3" fontId="4" fillId="33" borderId="16" xfId="64" applyNumberFormat="1" applyFont="1" applyFill="1" applyBorder="1" applyAlignment="1" applyProtection="1">
      <alignment vertical="top"/>
      <protection locked="0"/>
    </xf>
    <xf numFmtId="3" fontId="4" fillId="33" borderId="24" xfId="64" applyNumberFormat="1" applyFont="1" applyFill="1" applyBorder="1" applyAlignment="1" applyProtection="1">
      <alignment vertical="top"/>
      <protection locked="0"/>
    </xf>
    <xf numFmtId="49" fontId="4" fillId="0" borderId="16" xfId="64" applyNumberFormat="1" applyFont="1" applyFill="1" applyBorder="1" applyAlignment="1" applyProtection="1">
      <alignment horizontal="right" vertical="top" wrapText="1"/>
      <protection/>
    </xf>
    <xf numFmtId="49" fontId="10" fillId="0" borderId="16" xfId="64" applyNumberFormat="1" applyFont="1" applyBorder="1" applyAlignment="1" applyProtection="1">
      <alignment horizontal="right" vertical="top" wrapText="1"/>
      <protection/>
    </xf>
    <xf numFmtId="3" fontId="10" fillId="0" borderId="16" xfId="64" applyNumberFormat="1" applyFont="1" applyBorder="1" applyAlignment="1" applyProtection="1">
      <alignment vertical="top" wrapText="1"/>
      <protection/>
    </xf>
    <xf numFmtId="3" fontId="10" fillId="0" borderId="24" xfId="64" applyNumberFormat="1" applyFont="1" applyBorder="1" applyAlignment="1" applyProtection="1">
      <alignment vertical="top" wrapText="1"/>
      <protection/>
    </xf>
    <xf numFmtId="3" fontId="3" fillId="33" borderId="16" xfId="64" applyNumberFormat="1" applyFont="1" applyFill="1" applyBorder="1" applyAlignment="1" applyProtection="1">
      <alignment vertical="top"/>
      <protection locked="0"/>
    </xf>
    <xf numFmtId="3" fontId="3" fillId="33" borderId="24" xfId="64" applyNumberFormat="1" applyFont="1" applyFill="1" applyBorder="1" applyAlignment="1" applyProtection="1">
      <alignment vertical="top"/>
      <protection locked="0"/>
    </xf>
    <xf numFmtId="49" fontId="10" fillId="0" borderId="16" xfId="64" applyNumberFormat="1" applyFont="1" applyFill="1" applyBorder="1" applyAlignment="1" applyProtection="1">
      <alignment horizontal="right" vertical="top" wrapText="1"/>
      <protection/>
    </xf>
    <xf numFmtId="3" fontId="4" fillId="0" borderId="16" xfId="64" applyNumberFormat="1" applyFont="1" applyBorder="1" applyAlignment="1" applyProtection="1">
      <alignment vertical="top" wrapText="1"/>
      <protection/>
    </xf>
    <xf numFmtId="3" fontId="4" fillId="0" borderId="24" xfId="64" applyNumberFormat="1" applyFont="1" applyBorder="1" applyAlignment="1" applyProtection="1">
      <alignment vertical="top" wrapText="1"/>
      <protection/>
    </xf>
    <xf numFmtId="49" fontId="3" fillId="0" borderId="16" xfId="64" applyNumberFormat="1" applyFont="1" applyBorder="1" applyAlignment="1" applyProtection="1">
      <alignment horizontal="right" vertical="top" wrapText="1"/>
      <protection/>
    </xf>
    <xf numFmtId="3" fontId="3" fillId="0" borderId="16" xfId="64" applyNumberFormat="1" applyFont="1" applyBorder="1" applyAlignment="1" applyProtection="1">
      <alignment vertical="top" wrapText="1"/>
      <protection/>
    </xf>
    <xf numFmtId="3" fontId="3" fillId="0" borderId="24" xfId="64" applyNumberFormat="1" applyFont="1" applyBorder="1" applyAlignment="1" applyProtection="1">
      <alignment vertical="top" wrapText="1"/>
      <protection/>
    </xf>
    <xf numFmtId="3" fontId="10" fillId="33" borderId="16" xfId="64" applyNumberFormat="1" applyFont="1" applyFill="1" applyBorder="1" applyAlignment="1" applyProtection="1">
      <alignment vertical="top"/>
      <protection locked="0"/>
    </xf>
    <xf numFmtId="3" fontId="10" fillId="33" borderId="24" xfId="64" applyNumberFormat="1" applyFont="1" applyFill="1" applyBorder="1" applyAlignment="1" applyProtection="1">
      <alignment vertical="top"/>
      <protection locked="0"/>
    </xf>
    <xf numFmtId="49" fontId="3" fillId="0" borderId="20" xfId="64" applyNumberFormat="1" applyFont="1" applyFill="1" applyBorder="1" applyAlignment="1" applyProtection="1">
      <alignment horizontal="right" vertical="top" wrapText="1"/>
      <protection/>
    </xf>
    <xf numFmtId="3" fontId="3" fillId="0" borderId="20" xfId="64" applyNumberFormat="1" applyFont="1" applyBorder="1" applyAlignment="1" applyProtection="1">
      <alignment vertical="top" wrapText="1"/>
      <protection/>
    </xf>
    <xf numFmtId="3" fontId="3" fillId="0" borderId="21" xfId="64" applyNumberFormat="1" applyFont="1" applyBorder="1" applyAlignment="1" applyProtection="1">
      <alignment vertical="top" wrapText="1"/>
      <protection/>
    </xf>
    <xf numFmtId="49" fontId="4" fillId="0" borderId="18" xfId="64" applyNumberFormat="1" applyFont="1" applyFill="1" applyBorder="1" applyAlignment="1" applyProtection="1">
      <alignment horizontal="right" vertical="top" wrapText="1"/>
      <protection/>
    </xf>
    <xf numFmtId="3" fontId="4" fillId="0" borderId="18" xfId="64" applyNumberFormat="1" applyFont="1" applyBorder="1" applyAlignment="1" applyProtection="1">
      <alignment vertical="top" wrapText="1"/>
      <protection/>
    </xf>
    <xf numFmtId="3" fontId="4" fillId="0" borderId="22" xfId="64" applyNumberFormat="1" applyFont="1" applyBorder="1" applyAlignment="1" applyProtection="1">
      <alignment vertical="top" wrapText="1"/>
      <protection/>
    </xf>
    <xf numFmtId="49" fontId="3" fillId="0" borderId="20" xfId="64" applyNumberFormat="1" applyFont="1" applyBorder="1" applyAlignment="1" applyProtection="1">
      <alignment horizontal="right" vertical="top" wrapText="1"/>
      <protection/>
    </xf>
    <xf numFmtId="49" fontId="3" fillId="0" borderId="25" xfId="64" applyNumberFormat="1" applyFont="1" applyBorder="1" applyAlignment="1" applyProtection="1">
      <alignment horizontal="right" vertical="center" wrapText="1"/>
      <protection/>
    </xf>
    <xf numFmtId="3" fontId="3" fillId="0" borderId="25" xfId="64" applyNumberFormat="1" applyFont="1" applyBorder="1" applyAlignment="1" applyProtection="1">
      <alignment vertical="center" wrapText="1"/>
      <protection/>
    </xf>
    <xf numFmtId="3" fontId="3" fillId="0" borderId="26" xfId="64" applyNumberFormat="1" applyFont="1" applyBorder="1" applyAlignment="1" applyProtection="1">
      <alignment vertical="center" wrapText="1"/>
      <protection/>
    </xf>
    <xf numFmtId="1" fontId="4" fillId="0" borderId="16" xfId="64" applyNumberFormat="1" applyFont="1" applyBorder="1" applyAlignment="1" applyProtection="1">
      <alignment horizontal="right" vertical="top" wrapText="1"/>
      <protection/>
    </xf>
    <xf numFmtId="1" fontId="10" fillId="0" borderId="16" xfId="64" applyNumberFormat="1" applyFont="1" applyBorder="1" applyAlignment="1" applyProtection="1">
      <alignment horizontal="right" vertical="center" wrapText="1"/>
      <protection/>
    </xf>
    <xf numFmtId="3" fontId="10" fillId="0" borderId="16" xfId="64" applyNumberFormat="1" applyFont="1" applyBorder="1" applyAlignment="1" applyProtection="1">
      <alignment vertical="center" wrapText="1"/>
      <protection/>
    </xf>
    <xf numFmtId="3" fontId="10" fillId="0" borderId="24" xfId="64" applyNumberFormat="1" applyFont="1" applyBorder="1" applyAlignment="1" applyProtection="1">
      <alignment vertical="center" wrapText="1"/>
      <protection/>
    </xf>
    <xf numFmtId="1" fontId="10" fillId="0" borderId="16" xfId="64" applyNumberFormat="1" applyFont="1" applyBorder="1" applyAlignment="1" applyProtection="1">
      <alignment horizontal="right" vertical="top" wrapText="1"/>
      <protection/>
    </xf>
    <xf numFmtId="3" fontId="3" fillId="0" borderId="16" xfId="58" applyNumberFormat="1" applyFont="1" applyBorder="1" applyAlignment="1" applyProtection="1">
      <alignment vertical="top" wrapText="1"/>
      <protection/>
    </xf>
    <xf numFmtId="3" fontId="3" fillId="0" borderId="24" xfId="58" applyNumberFormat="1" applyFont="1" applyBorder="1" applyAlignment="1" applyProtection="1">
      <alignment vertical="top" wrapText="1"/>
      <protection/>
    </xf>
    <xf numFmtId="3" fontId="4" fillId="0" borderId="16" xfId="64" applyNumberFormat="1" applyFont="1" applyFill="1" applyBorder="1" applyAlignment="1" applyProtection="1">
      <alignment vertical="top" wrapText="1"/>
      <protection/>
    </xf>
    <xf numFmtId="3" fontId="4" fillId="0" borderId="24" xfId="64" applyNumberFormat="1" applyFont="1" applyFill="1" applyBorder="1" applyAlignment="1" applyProtection="1">
      <alignment vertical="top" wrapText="1"/>
      <protection/>
    </xf>
    <xf numFmtId="1" fontId="3" fillId="0" borderId="16" xfId="64" applyNumberFormat="1" applyFont="1" applyBorder="1" applyAlignment="1" applyProtection="1">
      <alignment horizontal="right" vertical="top" wrapText="1"/>
      <protection/>
    </xf>
    <xf numFmtId="3" fontId="4" fillId="0" borderId="16" xfId="58" applyNumberFormat="1" applyFont="1" applyBorder="1" applyAlignment="1" applyProtection="1">
      <alignment vertical="top" wrapText="1"/>
      <protection/>
    </xf>
    <xf numFmtId="3" fontId="4" fillId="0" borderId="24" xfId="58" applyNumberFormat="1" applyFont="1" applyBorder="1" applyAlignment="1" applyProtection="1">
      <alignment vertical="top" wrapText="1"/>
      <protection/>
    </xf>
    <xf numFmtId="1" fontId="4" fillId="0" borderId="16" xfId="58" applyNumberFormat="1" applyFont="1" applyBorder="1" applyAlignment="1" applyProtection="1">
      <alignment vertical="top" wrapText="1"/>
      <protection/>
    </xf>
    <xf numFmtId="1" fontId="4" fillId="0" borderId="20" xfId="58" applyNumberFormat="1" applyFont="1" applyBorder="1" applyAlignment="1" applyProtection="1">
      <alignment vertical="top" wrapText="1"/>
      <protection/>
    </xf>
    <xf numFmtId="3" fontId="4" fillId="0" borderId="20" xfId="58" applyNumberFormat="1" applyFont="1" applyBorder="1" applyAlignment="1" applyProtection="1">
      <alignment vertical="top" wrapText="1"/>
      <protection/>
    </xf>
    <xf numFmtId="3" fontId="4" fillId="0" borderId="21" xfId="58" applyNumberFormat="1" applyFont="1" applyBorder="1" applyAlignment="1" applyProtection="1">
      <alignment vertical="top" wrapText="1"/>
      <protection/>
    </xf>
    <xf numFmtId="1" fontId="3" fillId="0" borderId="18" xfId="64" applyNumberFormat="1" applyFont="1" applyBorder="1" applyAlignment="1" applyProtection="1">
      <alignment horizontal="right" vertical="top" wrapText="1"/>
      <protection/>
    </xf>
    <xf numFmtId="3" fontId="3" fillId="33" borderId="18" xfId="64" applyNumberFormat="1" applyFont="1" applyFill="1" applyBorder="1" applyAlignment="1" applyProtection="1">
      <alignment vertical="top"/>
      <protection locked="0"/>
    </xf>
    <xf numFmtId="3" fontId="3" fillId="33" borderId="22" xfId="64" applyNumberFormat="1" applyFont="1" applyFill="1" applyBorder="1" applyAlignment="1" applyProtection="1">
      <alignment vertical="top"/>
      <protection locked="0"/>
    </xf>
    <xf numFmtId="1" fontId="3" fillId="0" borderId="20" xfId="64" applyNumberFormat="1" applyFont="1" applyBorder="1" applyAlignment="1" applyProtection="1">
      <alignment horizontal="right" vertical="top" wrapText="1"/>
      <protection/>
    </xf>
    <xf numFmtId="1" fontId="4" fillId="0" borderId="18" xfId="58" applyNumberFormat="1" applyFont="1" applyBorder="1" applyAlignment="1" applyProtection="1">
      <alignment vertical="top" wrapText="1"/>
      <protection/>
    </xf>
    <xf numFmtId="3" fontId="4" fillId="0" borderId="18" xfId="58" applyNumberFormat="1" applyFont="1" applyBorder="1" applyAlignment="1" applyProtection="1">
      <alignment vertical="top" wrapText="1"/>
      <protection/>
    </xf>
    <xf numFmtId="3" fontId="4" fillId="0" borderId="22" xfId="58" applyNumberFormat="1" applyFont="1" applyBorder="1" applyAlignment="1" applyProtection="1">
      <alignment vertical="top" wrapText="1"/>
      <protection/>
    </xf>
    <xf numFmtId="1" fontId="4" fillId="0" borderId="16" xfId="64" applyNumberFormat="1" applyFont="1" applyBorder="1" applyAlignment="1" applyProtection="1">
      <alignment horizontal="right" vertical="center" wrapText="1"/>
      <protection/>
    </xf>
    <xf numFmtId="0" fontId="4" fillId="0" borderId="16" xfId="64" applyFont="1" applyBorder="1" applyAlignment="1" applyProtection="1">
      <alignment horizontal="left" vertical="top" wrapText="1"/>
      <protection/>
    </xf>
    <xf numFmtId="3" fontId="4" fillId="0" borderId="24" xfId="64" applyNumberFormat="1" applyFont="1" applyBorder="1" applyAlignment="1" applyProtection="1">
      <alignment vertical="top"/>
      <protection/>
    </xf>
    <xf numFmtId="1" fontId="4" fillId="34" borderId="16" xfId="58" applyNumberFormat="1" applyFont="1" applyFill="1" applyBorder="1" applyAlignment="1" applyProtection="1">
      <alignment vertical="top"/>
      <protection/>
    </xf>
    <xf numFmtId="3" fontId="4" fillId="0" borderId="16" xfId="58" applyNumberFormat="1" applyFont="1" applyBorder="1" applyAlignment="1" applyProtection="1">
      <alignment vertical="top"/>
      <protection/>
    </xf>
    <xf numFmtId="3" fontId="4" fillId="0" borderId="24" xfId="58" applyNumberFormat="1" applyFont="1" applyBorder="1" applyAlignment="1" applyProtection="1">
      <alignment vertical="top"/>
      <protection/>
    </xf>
    <xf numFmtId="1" fontId="4" fillId="0" borderId="16" xfId="58" applyNumberFormat="1" applyFont="1" applyBorder="1" applyAlignment="1" applyProtection="1">
      <alignment vertical="top"/>
      <protection/>
    </xf>
    <xf numFmtId="1" fontId="4" fillId="0" borderId="20" xfId="58" applyNumberFormat="1" applyFont="1" applyBorder="1" applyAlignment="1" applyProtection="1">
      <alignment vertical="top"/>
      <protection/>
    </xf>
    <xf numFmtId="3" fontId="4" fillId="0" borderId="20" xfId="58" applyNumberFormat="1" applyFont="1" applyBorder="1" applyAlignment="1" applyProtection="1">
      <alignment vertical="top"/>
      <protection/>
    </xf>
    <xf numFmtId="3" fontId="4" fillId="0" borderId="21" xfId="58" applyNumberFormat="1" applyFont="1" applyBorder="1" applyAlignment="1" applyProtection="1">
      <alignment vertical="top"/>
      <protection/>
    </xf>
    <xf numFmtId="1" fontId="3" fillId="0" borderId="25" xfId="64" applyNumberFormat="1" applyFont="1" applyBorder="1" applyAlignment="1" applyProtection="1">
      <alignment horizontal="right" vertical="center" wrapText="1"/>
      <protection/>
    </xf>
    <xf numFmtId="49" fontId="4" fillId="0" borderId="18" xfId="67" applyNumberFormat="1" applyFont="1" applyBorder="1" applyAlignment="1" applyProtection="1">
      <alignment horizontal="center" vertical="center" wrapText="1"/>
      <protection/>
    </xf>
    <xf numFmtId="49" fontId="4" fillId="34" borderId="18" xfId="67" applyNumberFormat="1" applyFont="1" applyFill="1" applyBorder="1" applyAlignment="1" applyProtection="1">
      <alignment horizontal="center" vertical="center" wrapText="1"/>
      <protection/>
    </xf>
    <xf numFmtId="49" fontId="4" fillId="0" borderId="22" xfId="67" applyNumberFormat="1" applyFont="1" applyFill="1" applyBorder="1" applyAlignment="1" applyProtection="1">
      <alignment horizontal="center" vertical="center" wrapText="1"/>
      <protection/>
    </xf>
    <xf numFmtId="49" fontId="4" fillId="0" borderId="16" xfId="67" applyNumberFormat="1" applyFont="1" applyBorder="1" applyAlignment="1" applyProtection="1">
      <alignment horizontal="center" vertical="center" wrapText="1"/>
      <protection/>
    </xf>
    <xf numFmtId="3" fontId="4" fillId="0" borderId="16" xfId="67" applyNumberFormat="1" applyFont="1" applyFill="1" applyBorder="1" applyAlignment="1" applyProtection="1">
      <alignment vertical="center"/>
      <protection/>
    </xf>
    <xf numFmtId="3" fontId="4" fillId="33" borderId="16" xfId="64" applyNumberFormat="1" applyFont="1" applyFill="1" applyBorder="1" applyAlignment="1" applyProtection="1">
      <alignment vertical="center"/>
      <protection locked="0"/>
    </xf>
    <xf numFmtId="3" fontId="4" fillId="0" borderId="24" xfId="67" applyNumberFormat="1" applyFont="1" applyFill="1" applyBorder="1" applyAlignment="1" applyProtection="1">
      <alignment vertical="center"/>
      <protection/>
    </xf>
    <xf numFmtId="3" fontId="4" fillId="0" borderId="16" xfId="67" applyNumberFormat="1" applyFont="1" applyBorder="1" applyAlignment="1" applyProtection="1">
      <alignment vertical="center"/>
      <protection/>
    </xf>
    <xf numFmtId="3" fontId="4" fillId="0" borderId="24" xfId="67" applyNumberFormat="1" applyFont="1" applyBorder="1" applyAlignment="1" applyProtection="1">
      <alignment vertical="center"/>
      <protection/>
    </xf>
    <xf numFmtId="3" fontId="4" fillId="33" borderId="24" xfId="64" applyNumberFormat="1" applyFont="1" applyFill="1" applyBorder="1" applyAlignment="1" applyProtection="1">
      <alignment vertical="center"/>
      <protection locked="0"/>
    </xf>
    <xf numFmtId="3" fontId="4" fillId="34" borderId="16" xfId="67" applyNumberFormat="1" applyFont="1" applyFill="1" applyBorder="1" applyAlignment="1" applyProtection="1">
      <alignment vertical="center"/>
      <protection/>
    </xf>
    <xf numFmtId="49" fontId="4" fillId="0" borderId="16" xfId="67" applyNumberFormat="1" applyFont="1" applyBorder="1" applyAlignment="1" applyProtection="1">
      <alignment horizontal="center" wrapText="1"/>
      <protection/>
    </xf>
    <xf numFmtId="49" fontId="4" fillId="0" borderId="20" xfId="67" applyNumberFormat="1" applyFont="1" applyBorder="1" applyAlignment="1" applyProtection="1">
      <alignment horizontal="center" vertical="center" wrapText="1"/>
      <protection/>
    </xf>
    <xf numFmtId="3" fontId="4" fillId="33" borderId="20" xfId="64" applyNumberFormat="1" applyFont="1" applyFill="1" applyBorder="1" applyAlignment="1" applyProtection="1">
      <alignment vertical="center"/>
      <protection locked="0"/>
    </xf>
    <xf numFmtId="3" fontId="4" fillId="0" borderId="20" xfId="67" applyNumberFormat="1" applyFont="1" applyFill="1" applyBorder="1" applyAlignment="1" applyProtection="1">
      <alignment vertical="center"/>
      <protection/>
    </xf>
    <xf numFmtId="3" fontId="4" fillId="33" borderId="21" xfId="64" applyNumberFormat="1" applyFont="1" applyFill="1" applyBorder="1" applyAlignment="1" applyProtection="1">
      <alignment vertical="center"/>
      <protection locked="0"/>
    </xf>
    <xf numFmtId="49" fontId="3" fillId="0" borderId="18" xfId="67" applyNumberFormat="1" applyFont="1" applyBorder="1" applyAlignment="1" applyProtection="1">
      <alignment horizontal="center" vertical="center" wrapText="1"/>
      <protection/>
    </xf>
    <xf numFmtId="49" fontId="3" fillId="34" borderId="18" xfId="67" applyNumberFormat="1" applyFont="1" applyFill="1" applyBorder="1" applyAlignment="1" applyProtection="1">
      <alignment horizontal="center" vertical="center" wrapText="1"/>
      <protection/>
    </xf>
    <xf numFmtId="49" fontId="3" fillId="0" borderId="22" xfId="67" applyNumberFormat="1" applyFont="1" applyFill="1" applyBorder="1" applyAlignment="1" applyProtection="1">
      <alignment horizontal="center" vertical="center" wrapText="1"/>
      <protection/>
    </xf>
    <xf numFmtId="0" fontId="3" fillId="0" borderId="0" xfId="67" applyFont="1" applyBorder="1" applyProtection="1">
      <alignment/>
      <protection/>
    </xf>
    <xf numFmtId="0" fontId="3" fillId="0" borderId="0" xfId="67" applyFont="1" applyProtection="1">
      <alignment/>
      <protection/>
    </xf>
    <xf numFmtId="49" fontId="10" fillId="0" borderId="39" xfId="59" applyNumberFormat="1" applyFont="1" applyBorder="1" applyAlignment="1" applyProtection="1">
      <alignment horizontal="center" vertical="center" wrapText="1"/>
      <protection/>
    </xf>
    <xf numFmtId="3" fontId="4" fillId="33" borderId="39" xfId="64" applyNumberFormat="1" applyFont="1" applyFill="1" applyBorder="1" applyAlignment="1" applyProtection="1">
      <alignment horizontal="right" vertical="top"/>
      <protection locked="0"/>
    </xf>
    <xf numFmtId="3" fontId="4" fillId="0" borderId="40" xfId="59" applyNumberFormat="1" applyFont="1" applyFill="1" applyBorder="1" applyAlignment="1" applyProtection="1">
      <alignment horizontal="right" vertical="center" wrapText="1"/>
      <protection/>
    </xf>
    <xf numFmtId="49" fontId="3" fillId="0" borderId="18" xfId="59" applyNumberFormat="1" applyFont="1" applyBorder="1" applyAlignment="1" applyProtection="1">
      <alignment horizontal="center" vertical="center" wrapText="1"/>
      <protection/>
    </xf>
    <xf numFmtId="3" fontId="4" fillId="0" borderId="18" xfId="59" applyNumberFormat="1" applyFont="1" applyBorder="1" applyAlignment="1" applyProtection="1">
      <alignment horizontal="right" vertical="center" wrapText="1"/>
      <protection/>
    </xf>
    <xf numFmtId="3" fontId="4" fillId="0" borderId="22" xfId="59" applyNumberFormat="1" applyFont="1" applyFill="1" applyBorder="1" applyAlignment="1" applyProtection="1">
      <alignment horizontal="right" vertical="center" wrapText="1"/>
      <protection/>
    </xf>
    <xf numFmtId="49" fontId="4" fillId="0" borderId="16" xfId="59" applyNumberFormat="1" applyFont="1" applyBorder="1" applyAlignment="1" applyProtection="1">
      <alignment horizontal="center" vertical="center" wrapText="1"/>
      <protection/>
    </xf>
    <xf numFmtId="3" fontId="4" fillId="0" borderId="16" xfId="59" applyNumberFormat="1" applyFont="1" applyFill="1" applyBorder="1" applyAlignment="1" applyProtection="1">
      <alignment horizontal="right" vertical="center" wrapText="1"/>
      <protection/>
    </xf>
    <xf numFmtId="3" fontId="4" fillId="0" borderId="24" xfId="59" applyNumberFormat="1" applyFont="1" applyFill="1" applyBorder="1" applyAlignment="1" applyProtection="1">
      <alignment horizontal="right" vertical="center" wrapText="1"/>
      <protection/>
    </xf>
    <xf numFmtId="3" fontId="4" fillId="33" borderId="16" xfId="64" applyNumberFormat="1" applyFont="1" applyFill="1" applyBorder="1" applyAlignment="1" applyProtection="1">
      <alignment horizontal="right" vertical="top"/>
      <protection locked="0"/>
    </xf>
    <xf numFmtId="49" fontId="10" fillId="0" borderId="27" xfId="59" applyNumberFormat="1" applyFont="1" applyBorder="1" applyAlignment="1" applyProtection="1">
      <alignment horizontal="center" vertical="center" wrapText="1"/>
      <protection/>
    </xf>
    <xf numFmtId="3" fontId="10" fillId="0" borderId="27" xfId="59" applyNumberFormat="1" applyFont="1" applyBorder="1" applyAlignment="1" applyProtection="1">
      <alignment horizontal="right" vertical="center" wrapText="1"/>
      <protection/>
    </xf>
    <xf numFmtId="3" fontId="10" fillId="0" borderId="28" xfId="59" applyNumberFormat="1" applyFont="1" applyBorder="1" applyAlignment="1" applyProtection="1">
      <alignment horizontal="right" vertical="center" wrapText="1"/>
      <protection/>
    </xf>
    <xf numFmtId="3" fontId="4" fillId="0" borderId="18" xfId="59" applyNumberFormat="1" applyFont="1" applyFill="1" applyBorder="1" applyAlignment="1" applyProtection="1">
      <alignment horizontal="right" vertical="center" wrapText="1"/>
      <protection/>
    </xf>
    <xf numFmtId="49" fontId="10" fillId="0" borderId="16" xfId="59" applyNumberFormat="1" applyFont="1" applyBorder="1" applyAlignment="1" applyProtection="1">
      <alignment horizontal="center" vertical="center" wrapText="1"/>
      <protection/>
    </xf>
    <xf numFmtId="3" fontId="6" fillId="33" borderId="16" xfId="64" applyNumberFormat="1" applyFont="1" applyFill="1" applyBorder="1" applyAlignment="1" applyProtection="1">
      <alignment horizontal="right" vertical="top"/>
      <protection locked="0"/>
    </xf>
    <xf numFmtId="3" fontId="10" fillId="0" borderId="24" xfId="59" applyNumberFormat="1" applyFont="1" applyFill="1" applyBorder="1" applyAlignment="1" applyProtection="1">
      <alignment horizontal="right" vertical="center" wrapText="1"/>
      <protection/>
    </xf>
    <xf numFmtId="49" fontId="3" fillId="0" borderId="27" xfId="59" applyNumberFormat="1" applyFont="1" applyBorder="1" applyAlignment="1" applyProtection="1">
      <alignment horizontal="center" vertical="center" wrapText="1"/>
      <protection/>
    </xf>
    <xf numFmtId="3" fontId="4" fillId="0" borderId="27" xfId="59" applyNumberFormat="1" applyFont="1" applyFill="1" applyBorder="1" applyAlignment="1" applyProtection="1">
      <alignment horizontal="right" vertical="center" wrapText="1"/>
      <protection/>
    </xf>
    <xf numFmtId="3" fontId="4" fillId="0" borderId="27" xfId="59" applyNumberFormat="1" applyFont="1" applyBorder="1" applyAlignment="1" applyProtection="1">
      <alignment horizontal="right" vertical="center" wrapText="1"/>
      <protection/>
    </xf>
    <xf numFmtId="3" fontId="4" fillId="0" borderId="28" xfId="59" applyNumberFormat="1" applyFont="1" applyFill="1" applyBorder="1" applyAlignment="1" applyProtection="1">
      <alignment horizontal="right" vertical="center" wrapText="1"/>
      <protection/>
    </xf>
    <xf numFmtId="49" fontId="3" fillId="0" borderId="29" xfId="59" applyNumberFormat="1" applyFont="1" applyBorder="1" applyAlignment="1" applyProtection="1">
      <alignment horizontal="left" vertical="center" wrapText="1"/>
      <protection/>
    </xf>
    <xf numFmtId="3" fontId="4" fillId="0" borderId="29" xfId="59" applyNumberFormat="1" applyFont="1" applyFill="1" applyBorder="1" applyAlignment="1" applyProtection="1">
      <alignment horizontal="right" vertical="center" wrapText="1"/>
      <protection/>
    </xf>
    <xf numFmtId="3" fontId="4" fillId="0" borderId="29" xfId="59" applyNumberFormat="1" applyFont="1" applyBorder="1" applyAlignment="1" applyProtection="1">
      <alignment horizontal="right" vertical="center" wrapText="1"/>
      <protection/>
    </xf>
    <xf numFmtId="3" fontId="4" fillId="0" borderId="30" xfId="59" applyNumberFormat="1" applyFont="1" applyFill="1" applyBorder="1" applyAlignment="1" applyProtection="1">
      <alignment horizontal="right" vertical="center" wrapText="1"/>
      <protection/>
    </xf>
    <xf numFmtId="49" fontId="10" fillId="0" borderId="20" xfId="59" applyNumberFormat="1" applyFont="1" applyBorder="1" applyAlignment="1" applyProtection="1">
      <alignment horizontal="center" vertical="center" wrapText="1"/>
      <protection/>
    </xf>
    <xf numFmtId="3" fontId="10" fillId="0" borderId="20" xfId="59" applyNumberFormat="1" applyFont="1" applyBorder="1" applyAlignment="1" applyProtection="1">
      <alignment horizontal="right" vertical="center" wrapText="1"/>
      <protection/>
    </xf>
    <xf numFmtId="3" fontId="10" fillId="0" borderId="21" xfId="59" applyNumberFormat="1" applyFont="1" applyBorder="1" applyAlignment="1" applyProtection="1">
      <alignment horizontal="right" vertical="center" wrapText="1"/>
      <protection/>
    </xf>
    <xf numFmtId="49" fontId="3" fillId="0" borderId="25" xfId="59" applyNumberFormat="1" applyFont="1" applyBorder="1" applyAlignment="1" applyProtection="1">
      <alignment horizontal="center" vertical="center" wrapText="1"/>
      <protection/>
    </xf>
    <xf numFmtId="3" fontId="3" fillId="0" borderId="25" xfId="59" applyNumberFormat="1" applyFont="1" applyBorder="1" applyAlignment="1" applyProtection="1">
      <alignment horizontal="right" vertical="center" wrapText="1"/>
      <protection/>
    </xf>
    <xf numFmtId="3" fontId="3" fillId="0" borderId="26" xfId="59" applyNumberFormat="1" applyFont="1" applyBorder="1" applyAlignment="1" applyProtection="1">
      <alignment horizontal="right" vertical="center" wrapText="1"/>
      <protection/>
    </xf>
    <xf numFmtId="49" fontId="3" fillId="0" borderId="18" xfId="59" applyNumberFormat="1" applyFont="1" applyBorder="1" applyAlignment="1" applyProtection="1">
      <alignment horizontal="left" vertical="center" wrapText="1"/>
      <protection/>
    </xf>
    <xf numFmtId="0" fontId="4" fillId="0" borderId="18" xfId="59" applyFont="1" applyBorder="1" applyAlignment="1" applyProtection="1">
      <alignment horizontal="right" vertical="center" wrapText="1"/>
      <protection/>
    </xf>
    <xf numFmtId="0" fontId="4" fillId="0" borderId="22" xfId="59" applyFont="1" applyBorder="1" applyAlignment="1" applyProtection="1">
      <alignment horizontal="right"/>
      <protection/>
    </xf>
    <xf numFmtId="0" fontId="4" fillId="0" borderId="16" xfId="59" applyFont="1" applyBorder="1" applyAlignment="1" applyProtection="1">
      <alignment horizontal="right" vertical="center" wrapText="1"/>
      <protection/>
    </xf>
    <xf numFmtId="1" fontId="4" fillId="0" borderId="16" xfId="59" applyNumberFormat="1" applyFont="1" applyFill="1" applyBorder="1" applyAlignment="1" applyProtection="1">
      <alignment horizontal="right" vertical="center" wrapText="1"/>
      <protection/>
    </xf>
    <xf numFmtId="1" fontId="4" fillId="0" borderId="24" xfId="59" applyNumberFormat="1" applyFont="1" applyBorder="1" applyAlignment="1" applyProtection="1">
      <alignment horizontal="right" vertical="center" wrapText="1"/>
      <protection/>
    </xf>
    <xf numFmtId="0" fontId="4" fillId="0" borderId="24" xfId="59" applyFont="1" applyBorder="1" applyAlignment="1" applyProtection="1">
      <alignment horizontal="right" vertical="center" wrapText="1"/>
      <protection/>
    </xf>
    <xf numFmtId="0" fontId="10" fillId="0" borderId="27" xfId="59" applyFont="1" applyBorder="1" applyAlignment="1" applyProtection="1">
      <alignment horizontal="right" vertical="center" wrapText="1"/>
      <protection/>
    </xf>
    <xf numFmtId="1" fontId="10" fillId="0" borderId="27" xfId="59" applyNumberFormat="1" applyFont="1" applyFill="1" applyBorder="1" applyAlignment="1" applyProtection="1">
      <alignment horizontal="right" vertical="center" wrapText="1"/>
      <protection/>
    </xf>
    <xf numFmtId="0" fontId="10" fillId="0" borderId="28" xfId="59" applyFont="1" applyBorder="1" applyAlignment="1" applyProtection="1">
      <alignment horizontal="right" vertical="center" wrapText="1"/>
      <protection/>
    </xf>
    <xf numFmtId="49" fontId="3" fillId="0" borderId="29" xfId="59" applyNumberFormat="1" applyFont="1" applyBorder="1" applyAlignment="1" applyProtection="1">
      <alignment horizontal="center" vertical="center" wrapText="1"/>
      <protection/>
    </xf>
    <xf numFmtId="1" fontId="4" fillId="0" borderId="29" xfId="59" applyNumberFormat="1" applyFont="1" applyBorder="1" applyAlignment="1" applyProtection="1">
      <alignment horizontal="right" vertical="center" wrapText="1"/>
      <protection/>
    </xf>
    <xf numFmtId="1" fontId="4" fillId="0" borderId="29" xfId="59" applyNumberFormat="1" applyFont="1" applyFill="1" applyBorder="1" applyAlignment="1" applyProtection="1">
      <alignment horizontal="right" vertical="center" wrapText="1"/>
      <protection/>
    </xf>
    <xf numFmtId="1" fontId="4" fillId="0" borderId="30" xfId="59" applyNumberFormat="1" applyFont="1" applyBorder="1" applyAlignment="1" applyProtection="1">
      <alignment horizontal="right"/>
      <protection/>
    </xf>
    <xf numFmtId="49" fontId="6" fillId="0" borderId="16" xfId="59" applyNumberFormat="1" applyFont="1" applyBorder="1" applyAlignment="1" applyProtection="1">
      <alignment horizontal="center" vertical="center" wrapText="1"/>
      <protection/>
    </xf>
    <xf numFmtId="49" fontId="3" fillId="0" borderId="20" xfId="59" applyNumberFormat="1" applyFont="1" applyBorder="1" applyAlignment="1" applyProtection="1">
      <alignment horizontal="center" vertical="center" wrapText="1"/>
      <protection/>
    </xf>
    <xf numFmtId="1" fontId="4" fillId="0" borderId="20" xfId="59" applyNumberFormat="1" applyFont="1" applyBorder="1" applyAlignment="1" applyProtection="1">
      <alignment horizontal="right" vertical="center" wrapText="1"/>
      <protection/>
    </xf>
    <xf numFmtId="1" fontId="4" fillId="0" borderId="20" xfId="59" applyNumberFormat="1" applyFont="1" applyFill="1" applyBorder="1" applyAlignment="1" applyProtection="1">
      <alignment horizontal="right" vertical="center" wrapText="1"/>
      <protection/>
    </xf>
    <xf numFmtId="1" fontId="4" fillId="0" borderId="21" xfId="59" applyNumberFormat="1" applyFont="1" applyBorder="1" applyAlignment="1" applyProtection="1">
      <alignment horizontal="right"/>
      <protection/>
    </xf>
    <xf numFmtId="1" fontId="4" fillId="0" borderId="18" xfId="59" applyNumberFormat="1" applyFont="1" applyBorder="1" applyAlignment="1" applyProtection="1">
      <alignment horizontal="right" vertical="center" wrapText="1"/>
      <protection/>
    </xf>
    <xf numFmtId="1" fontId="4" fillId="0" borderId="18" xfId="59" applyNumberFormat="1" applyFont="1" applyFill="1" applyBorder="1" applyAlignment="1" applyProtection="1">
      <alignment horizontal="right" vertical="center" wrapText="1"/>
      <protection/>
    </xf>
    <xf numFmtId="1" fontId="4" fillId="0" borderId="22" xfId="59" applyNumberFormat="1" applyFont="1" applyBorder="1" applyAlignment="1" applyProtection="1">
      <alignment horizontal="right"/>
      <protection/>
    </xf>
    <xf numFmtId="0" fontId="4" fillId="0" borderId="16" xfId="59" applyFont="1" applyFill="1" applyBorder="1" applyAlignment="1" applyProtection="1">
      <alignment horizontal="right" vertical="center" wrapText="1"/>
      <protection/>
    </xf>
    <xf numFmtId="0" fontId="4" fillId="0" borderId="24" xfId="59" applyFont="1" applyFill="1" applyBorder="1" applyAlignment="1" applyProtection="1">
      <alignment horizontal="right" vertical="center" wrapText="1"/>
      <protection/>
    </xf>
    <xf numFmtId="1" fontId="4" fillId="0" borderId="16" xfId="59" applyNumberFormat="1" applyFont="1" applyBorder="1" applyAlignment="1" applyProtection="1">
      <alignment horizontal="right" vertical="center" wrapText="1"/>
      <protection/>
    </xf>
    <xf numFmtId="1" fontId="10" fillId="0" borderId="27" xfId="59" applyNumberFormat="1" applyFont="1" applyBorder="1" applyAlignment="1" applyProtection="1">
      <alignment horizontal="right" vertical="center" wrapText="1"/>
      <protection/>
    </xf>
    <xf numFmtId="1" fontId="10" fillId="0" borderId="28" xfId="59" applyNumberFormat="1" applyFont="1" applyBorder="1" applyAlignment="1" applyProtection="1">
      <alignment horizontal="right" vertical="center" wrapText="1"/>
      <protection/>
    </xf>
    <xf numFmtId="49" fontId="3" fillId="0" borderId="41" xfId="59" applyNumberFormat="1" applyFont="1" applyBorder="1" applyAlignment="1" applyProtection="1">
      <alignment horizontal="center" vertical="center" wrapText="1"/>
      <protection/>
    </xf>
    <xf numFmtId="1" fontId="3" fillId="0" borderId="41" xfId="59" applyNumberFormat="1" applyFont="1" applyBorder="1" applyAlignment="1" applyProtection="1">
      <alignment horizontal="right" vertical="center" wrapText="1"/>
      <protection/>
    </xf>
    <xf numFmtId="1" fontId="3" fillId="0" borderId="42" xfId="59" applyNumberFormat="1" applyFont="1" applyBorder="1" applyAlignment="1" applyProtection="1">
      <alignment horizontal="right" vertical="center" wrapText="1"/>
      <protection/>
    </xf>
    <xf numFmtId="49" fontId="4" fillId="0" borderId="18" xfId="59" applyNumberFormat="1" applyFont="1" applyBorder="1" applyAlignment="1" applyProtection="1">
      <alignment horizontal="center" vertical="center" wrapText="1"/>
      <protection/>
    </xf>
    <xf numFmtId="3" fontId="4" fillId="33" borderId="18" xfId="64" applyNumberFormat="1" applyFont="1" applyFill="1" applyBorder="1" applyAlignment="1" applyProtection="1">
      <alignment vertical="top"/>
      <protection locked="0"/>
    </xf>
    <xf numFmtId="1" fontId="4" fillId="0" borderId="22" xfId="59" applyNumberFormat="1" applyFont="1" applyFill="1" applyBorder="1" applyAlignment="1" applyProtection="1">
      <alignment horizontal="right"/>
      <protection/>
    </xf>
    <xf numFmtId="1" fontId="4" fillId="0" borderId="24" xfId="59" applyNumberFormat="1" applyFont="1" applyFill="1" applyBorder="1" applyAlignment="1" applyProtection="1">
      <alignment horizontal="right"/>
      <protection/>
    </xf>
    <xf numFmtId="49" fontId="4" fillId="0" borderId="27" xfId="59" applyNumberFormat="1" applyFont="1" applyBorder="1" applyAlignment="1" applyProtection="1">
      <alignment horizontal="center" vertical="center" wrapText="1"/>
      <protection/>
    </xf>
    <xf numFmtId="3" fontId="4" fillId="33" borderId="27" xfId="64" applyNumberFormat="1" applyFont="1" applyFill="1" applyBorder="1" applyAlignment="1" applyProtection="1">
      <alignment vertical="top"/>
      <protection locked="0"/>
    </xf>
    <xf numFmtId="1" fontId="4" fillId="0" borderId="28" xfId="59" applyNumberFormat="1" applyFont="1" applyFill="1" applyBorder="1" applyAlignment="1" applyProtection="1">
      <alignment horizontal="right"/>
      <protection/>
    </xf>
    <xf numFmtId="49" fontId="10" fillId="0" borderId="41" xfId="59" applyNumberFormat="1" applyFont="1" applyBorder="1" applyAlignment="1" applyProtection="1">
      <alignment horizontal="center" vertical="center" wrapText="1"/>
      <protection/>
    </xf>
    <xf numFmtId="0" fontId="10" fillId="0" borderId="41" xfId="59" applyFont="1" applyBorder="1" applyAlignment="1" applyProtection="1">
      <alignment horizontal="right" vertical="center" wrapText="1"/>
      <protection/>
    </xf>
    <xf numFmtId="0" fontId="10" fillId="0" borderId="42" xfId="59" applyFont="1" applyBorder="1" applyAlignment="1" applyProtection="1">
      <alignment horizontal="right" vertical="center" wrapText="1"/>
      <protection/>
    </xf>
    <xf numFmtId="164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Alignment="1" applyProtection="1">
      <alignment vertical="top" wrapText="1"/>
      <protection locked="0"/>
    </xf>
    <xf numFmtId="0" fontId="4" fillId="0" borderId="0" xfId="66" applyFont="1" applyBorder="1" applyAlignment="1" applyProtection="1">
      <alignment horizontal="left" wrapText="1"/>
      <protection/>
    </xf>
    <xf numFmtId="0" fontId="14" fillId="0" borderId="0" xfId="65" applyFont="1" applyAlignment="1" applyProtection="1">
      <alignment horizontal="left" wrapText="1"/>
      <protection/>
    </xf>
    <xf numFmtId="0" fontId="3" fillId="0" borderId="0" xfId="67" applyFont="1" applyAlignment="1">
      <alignment horizontal="left" wrapText="1"/>
      <protection/>
    </xf>
    <xf numFmtId="0" fontId="3" fillId="0" borderId="12" xfId="63" applyFont="1" applyBorder="1" applyAlignment="1" applyProtection="1">
      <alignment horizontal="right" vertical="top"/>
      <protection locked="0"/>
    </xf>
    <xf numFmtId="0" fontId="3" fillId="0" borderId="0" xfId="63" applyFont="1" applyBorder="1" applyAlignment="1" applyProtection="1">
      <alignment horizontal="right" vertical="top"/>
      <protection locked="0"/>
    </xf>
    <xf numFmtId="0" fontId="3" fillId="0" borderId="43" xfId="65" applyFont="1" applyBorder="1" applyAlignment="1" applyProtection="1">
      <alignment horizontal="center" wrapText="1"/>
      <protection locked="0"/>
    </xf>
    <xf numFmtId="0" fontId="22" fillId="0" borderId="10" xfId="61" applyFont="1" applyBorder="1" applyAlignment="1" applyProtection="1">
      <alignment horizontal="center" vertical="center" wrapText="1"/>
      <protection/>
    </xf>
    <xf numFmtId="0" fontId="22" fillId="0" borderId="11" xfId="61" applyFont="1" applyBorder="1" applyAlignment="1" applyProtection="1">
      <alignment horizontal="center" vertical="center" wrapText="1"/>
      <protection/>
    </xf>
    <xf numFmtId="0" fontId="22" fillId="0" borderId="14" xfId="61" applyFont="1" applyBorder="1" applyAlignment="1" applyProtection="1">
      <alignment horizontal="center" vertical="center" wrapText="1"/>
      <protection/>
    </xf>
    <xf numFmtId="0" fontId="22" fillId="0" borderId="15" xfId="61" applyFont="1" applyBorder="1" applyAlignment="1" applyProtection="1">
      <alignment horizontal="center" vertical="center" wrapText="1"/>
      <protection/>
    </xf>
    <xf numFmtId="49" fontId="22" fillId="0" borderId="20" xfId="61" applyNumberFormat="1" applyFont="1" applyBorder="1" applyAlignment="1" applyProtection="1">
      <alignment horizontal="center" vertical="center" wrapText="1"/>
      <protection/>
    </xf>
    <xf numFmtId="49" fontId="22" fillId="0" borderId="29" xfId="61" applyNumberFormat="1" applyFont="1" applyBorder="1" applyAlignment="1" applyProtection="1">
      <alignment horizontal="center" vertical="center" wrapText="1"/>
      <protection/>
    </xf>
    <xf numFmtId="0" fontId="22" fillId="0" borderId="20" xfId="61" applyFont="1" applyBorder="1" applyAlignment="1" applyProtection="1">
      <alignment horizontal="center" vertical="center" wrapText="1"/>
      <protection/>
    </xf>
    <xf numFmtId="0" fontId="22" fillId="0" borderId="29" xfId="61" applyFont="1" applyBorder="1" applyAlignment="1" applyProtection="1">
      <alignment horizontal="center" vertical="center" wrapText="1"/>
      <protection/>
    </xf>
    <xf numFmtId="49" fontId="3" fillId="0" borderId="0" xfId="59" applyNumberFormat="1" applyFont="1" applyAlignment="1" applyProtection="1">
      <alignment horizontal="center" vertical="center" wrapText="1"/>
      <protection locked="0"/>
    </xf>
    <xf numFmtId="0" fontId="3" fillId="0" borderId="22" xfId="59" applyFont="1" applyBorder="1" applyAlignment="1" applyProtection="1">
      <alignment horizontal="center" vertical="center" wrapText="1"/>
      <protection/>
    </xf>
    <xf numFmtId="0" fontId="3" fillId="0" borderId="24" xfId="59" applyFont="1" applyBorder="1" applyAlignment="1" applyProtection="1">
      <alignment horizontal="center" vertical="center" wrapText="1"/>
      <protection/>
    </xf>
    <xf numFmtId="49" fontId="6" fillId="0" borderId="0" xfId="59" applyNumberFormat="1" applyFont="1" applyBorder="1" applyAlignment="1" applyProtection="1">
      <alignment horizontal="left" vertical="center" wrapText="1"/>
      <protection/>
    </xf>
    <xf numFmtId="0" fontId="3" fillId="0" borderId="44" xfId="59" applyFont="1" applyBorder="1" applyAlignment="1" applyProtection="1">
      <alignment horizontal="center" vertical="center" wrapText="1"/>
      <protection/>
    </xf>
    <xf numFmtId="0" fontId="3" fillId="0" borderId="45" xfId="59" applyFont="1" applyBorder="1" applyAlignment="1" applyProtection="1">
      <alignment horizontal="center" vertical="center" wrapText="1"/>
      <protection/>
    </xf>
    <xf numFmtId="49" fontId="3" fillId="0" borderId="39" xfId="59" applyNumberFormat="1" applyFont="1" applyBorder="1" applyAlignment="1" applyProtection="1">
      <alignment horizontal="center" vertical="center" wrapText="1"/>
      <protection/>
    </xf>
    <xf numFmtId="49" fontId="3" fillId="0" borderId="29" xfId="59" applyNumberFormat="1" applyFont="1" applyBorder="1" applyAlignment="1" applyProtection="1">
      <alignment horizontal="center" vertical="center" wrapText="1"/>
      <protection/>
    </xf>
    <xf numFmtId="1" fontId="3" fillId="0" borderId="39" xfId="59" applyNumberFormat="1" applyFont="1" applyBorder="1" applyAlignment="1" applyProtection="1">
      <alignment horizontal="center" vertical="center" wrapText="1"/>
      <protection/>
    </xf>
    <xf numFmtId="1" fontId="3" fillId="0" borderId="29" xfId="59" applyNumberFormat="1" applyFont="1" applyBorder="1" applyAlignment="1" applyProtection="1">
      <alignment horizontal="center" vertical="center" wrapText="1"/>
      <protection/>
    </xf>
    <xf numFmtId="0" fontId="3" fillId="0" borderId="17" xfId="59" applyFont="1" applyBorder="1" applyAlignment="1" applyProtection="1">
      <alignment horizontal="center" vertical="center" wrapText="1"/>
      <protection/>
    </xf>
    <xf numFmtId="0" fontId="3" fillId="0" borderId="23" xfId="59" applyFont="1" applyBorder="1" applyAlignment="1" applyProtection="1">
      <alignment horizontal="center" vertical="center" wrapText="1"/>
      <protection/>
    </xf>
    <xf numFmtId="49" fontId="3" fillId="0" borderId="18" xfId="59" applyNumberFormat="1" applyFont="1" applyBorder="1" applyAlignment="1" applyProtection="1">
      <alignment horizontal="center" vertical="center" wrapText="1"/>
      <protection/>
    </xf>
    <xf numFmtId="49" fontId="3" fillId="0" borderId="16" xfId="59" applyNumberFormat="1" applyFont="1" applyBorder="1" applyAlignment="1" applyProtection="1">
      <alignment horizontal="center" vertical="center" wrapText="1"/>
      <protection/>
    </xf>
    <xf numFmtId="0" fontId="3" fillId="0" borderId="18" xfId="59" applyFont="1" applyBorder="1" applyAlignment="1" applyProtection="1">
      <alignment horizontal="center" vertical="center" wrapText="1"/>
      <protection/>
    </xf>
    <xf numFmtId="0" fontId="3" fillId="0" borderId="16" xfId="59" applyFont="1" applyBorder="1" applyAlignment="1" applyProtection="1">
      <alignment horizontal="center" vertical="center" wrapText="1"/>
      <protection/>
    </xf>
    <xf numFmtId="0" fontId="4" fillId="0" borderId="0" xfId="63" applyFont="1" applyBorder="1" applyAlignment="1" applyProtection="1">
      <alignment vertical="center"/>
      <protection locked="0"/>
    </xf>
    <xf numFmtId="0" fontId="3" fillId="0" borderId="17" xfId="60" applyFont="1" applyBorder="1" applyAlignment="1" applyProtection="1">
      <alignment horizontal="center" vertical="center" wrapText="1"/>
      <protection/>
    </xf>
    <xf numFmtId="0" fontId="3" fillId="0" borderId="23" xfId="60" applyFont="1" applyBorder="1" applyAlignment="1" applyProtection="1">
      <alignment horizontal="center" vertical="center" wrapText="1"/>
      <protection/>
    </xf>
    <xf numFmtId="49" fontId="3" fillId="0" borderId="18" xfId="60" applyNumberFormat="1" applyFont="1" applyBorder="1" applyAlignment="1" applyProtection="1">
      <alignment horizontal="center" vertical="center" wrapText="1"/>
      <protection/>
    </xf>
    <xf numFmtId="49" fontId="3" fillId="0" borderId="16" xfId="60" applyNumberFormat="1" applyFont="1" applyBorder="1" applyAlignment="1" applyProtection="1">
      <alignment horizontal="center" vertical="center" wrapText="1"/>
      <protection/>
    </xf>
    <xf numFmtId="165" fontId="3" fillId="0" borderId="21" xfId="46" applyNumberFormat="1" applyFont="1" applyBorder="1" applyAlignment="1" applyProtection="1">
      <alignment horizontal="center" vertical="center" wrapText="1"/>
      <protection/>
    </xf>
    <xf numFmtId="165" fontId="3" fillId="0" borderId="30" xfId="46" applyNumberFormat="1" applyFont="1" applyBorder="1" applyAlignment="1" applyProtection="1">
      <alignment horizontal="center" vertical="center" wrapText="1"/>
      <protection/>
    </xf>
    <xf numFmtId="49" fontId="6" fillId="0" borderId="0" xfId="60" applyNumberFormat="1" applyFont="1" applyAlignment="1" applyProtection="1">
      <alignment horizontal="left" vertical="top" wrapText="1"/>
      <protection/>
    </xf>
    <xf numFmtId="0" fontId="4" fillId="0" borderId="0" xfId="63" applyFont="1" applyBorder="1" applyAlignment="1" applyProtection="1">
      <alignment vertic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6" xfId="57"/>
    <cellStyle name="Normal 2" xfId="58"/>
    <cellStyle name="Normal_El. 7.3" xfId="59"/>
    <cellStyle name="Normal_El. 7.4" xfId="60"/>
    <cellStyle name="Normal_El.7.2" xfId="61"/>
    <cellStyle name="Normal_Spravki_kod" xfId="62"/>
    <cellStyle name="Normal_Баланс" xfId="63"/>
    <cellStyle name="Normal_Баланс 2" xfId="64"/>
    <cellStyle name="Normal_Отч.парич.поток" xfId="65"/>
    <cellStyle name="Normal_Отч.прих-разх" xfId="66"/>
    <cellStyle name="Normal_Отч.собств.кап." xfId="67"/>
    <cellStyle name="Normal_Финансов отчет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opharma\Documents\2016\October%202016\Q3%20individual\Forma_KFN_6mes_SOPHARMA_30_09_2016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opharma\Documents\Sopharma%20Sasho\Reports\2015%20annual\reports_97_SOPHARMA%2031.12.%202015%20EN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чална"/>
      <sheetName val="1-Баланс"/>
      <sheetName val="2-Отчет за доходите"/>
      <sheetName val="3-Отчет за паричния поток"/>
      <sheetName val="4-Отчет за собствения капитал"/>
      <sheetName val="Справка 5"/>
      <sheetName val="Справка 6"/>
      <sheetName val="Справка 7"/>
      <sheetName val="Справка 8"/>
      <sheetName val="Справка 8.1 България"/>
      <sheetName val="Справка 8.2 Казахстан"/>
      <sheetName val="Справка 8.3 Латвия"/>
      <sheetName val="Справка 8.4 Полша"/>
      <sheetName val="Справка 8.5 САЩ"/>
      <sheetName val="Справка 8.6 Украйна"/>
      <sheetName val="Контроли"/>
      <sheetName val="Показатели"/>
      <sheetName val="Danni"/>
      <sheetName val="Nomenklaturi"/>
    </sheetNames>
    <sheetDataSet>
      <sheetData sheetId="0">
        <row r="1">
          <cell r="AA1">
            <v>42643</v>
          </cell>
        </row>
        <row r="2">
          <cell r="AA2" t="str">
            <v>26.10.216</v>
          </cell>
        </row>
        <row r="3">
          <cell r="A3" t="str">
            <v>на индивидуална основа</v>
          </cell>
          <cell r="AA3" t="str">
            <v>ЙОРДАНКА ПЕТКОВА</v>
          </cell>
        </row>
        <row r="14">
          <cell r="B14" t="str">
            <v>СОФАРМА АД</v>
          </cell>
        </row>
        <row r="16">
          <cell r="B16" t="str">
            <v>831902088</v>
          </cell>
        </row>
      </sheetData>
      <sheetData sheetId="18">
        <row r="1">
          <cell r="A1" t="str">
            <v>на консолидирана основа</v>
          </cell>
        </row>
        <row r="2">
          <cell r="A2" t="str">
            <v>на индивидуална основа</v>
          </cell>
        </row>
        <row r="5">
          <cell r="A5" t="str">
            <v>Публично дружество</v>
          </cell>
        </row>
        <row r="6">
          <cell r="A6" t="str">
            <v>Емитент на облигации</v>
          </cell>
        </row>
        <row r="7">
          <cell r="A7" t="str">
            <v>Публично дружество/Емитент на облигации</v>
          </cell>
        </row>
        <row r="8">
          <cell r="A8" t="str">
            <v>АДСИЦ</v>
          </cell>
        </row>
        <row r="9">
          <cell r="A9" t="str">
            <v>Лице по §1д от ЗППЦК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alance Sheet"/>
      <sheetName val="Income Statement"/>
      <sheetName val="Cash Flow"/>
      <sheetName val="Shareholders' Equity Changes"/>
      <sheetName val="Non-current Assets"/>
      <sheetName val="Receivables Payables Provisions"/>
      <sheetName val="Securities"/>
      <sheetName val="Securities Bulgaria"/>
      <sheetName val="Securities Kazakhstan"/>
      <sheetName val="Securities Latvia"/>
      <sheetName val="Securities Poland"/>
      <sheetName val="Securities USA"/>
      <sheetName val="Securities Serbia"/>
      <sheetName val="Securities Ukraine"/>
      <sheetName val="Related Parties"/>
    </sheetNames>
    <sheetDataSet>
      <sheetData sheetId="0">
        <row r="5">
          <cell r="H5" t="str">
            <v>( thousand BGN)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9"/>
  <sheetViews>
    <sheetView tabSelected="1" zoomScale="68" zoomScaleNormal="68" zoomScalePageLayoutView="0" workbookViewId="0" topLeftCell="A1">
      <selection activeCell="B26" sqref="B26"/>
    </sheetView>
  </sheetViews>
  <sheetFormatPr defaultColWidth="8.875" defaultRowHeight="15.75"/>
  <cols>
    <col min="1" max="1" width="30.625" style="3" customWidth="1"/>
    <col min="2" max="2" width="65.625" style="3" customWidth="1"/>
    <col min="3" max="26" width="8.875" style="3" customWidth="1"/>
    <col min="27" max="27" width="9.875" style="3" bestFit="1" customWidth="1"/>
    <col min="28" max="16384" width="8.875" style="3" customWidth="1"/>
  </cols>
  <sheetData>
    <row r="1" spans="1:27" ht="15.75">
      <c r="A1" s="1"/>
      <c r="B1" s="322" t="s">
        <v>383</v>
      </c>
      <c r="Z1" s="4">
        <v>1</v>
      </c>
      <c r="AA1" s="5">
        <v>42643</v>
      </c>
    </row>
    <row r="2" spans="1:27" ht="15.75">
      <c r="A2" s="6"/>
      <c r="B2" s="423" t="s">
        <v>844</v>
      </c>
      <c r="Z2" s="4">
        <v>2</v>
      </c>
      <c r="AA2" s="5" t="s">
        <v>0</v>
      </c>
    </row>
    <row r="3" spans="1:27" ht="15.75">
      <c r="A3" s="8"/>
      <c r="B3" s="424" t="s">
        <v>851</v>
      </c>
      <c r="Z3" s="4">
        <v>3</v>
      </c>
      <c r="AA3" s="5" t="s">
        <v>1</v>
      </c>
    </row>
    <row r="4" spans="1:2" ht="15.75">
      <c r="A4" s="9" t="s">
        <v>384</v>
      </c>
      <c r="B4" s="7"/>
    </row>
    <row r="5" spans="1:2" ht="47.25">
      <c r="A5" s="10" t="s">
        <v>857</v>
      </c>
      <c r="B5" s="11"/>
    </row>
    <row r="7" spans="1:2" ht="15.75">
      <c r="A7" s="1"/>
      <c r="B7" s="2"/>
    </row>
    <row r="8" spans="1:2" ht="15.75">
      <c r="A8" s="12"/>
      <c r="B8" s="13" t="s">
        <v>385</v>
      </c>
    </row>
    <row r="9" spans="1:2" ht="15.75">
      <c r="A9" s="14" t="s">
        <v>386</v>
      </c>
      <c r="B9" s="15">
        <v>43101</v>
      </c>
    </row>
    <row r="10" spans="1:2" ht="15.75">
      <c r="A10" s="14" t="s">
        <v>387</v>
      </c>
      <c r="B10" s="15">
        <v>43190</v>
      </c>
    </row>
    <row r="11" spans="1:2" ht="15.75">
      <c r="A11" s="14" t="s">
        <v>388</v>
      </c>
      <c r="B11" s="15">
        <v>43250</v>
      </c>
    </row>
    <row r="12" spans="1:2" ht="15.75">
      <c r="A12" s="16"/>
      <c r="B12" s="17"/>
    </row>
    <row r="13" spans="1:2" ht="15.75">
      <c r="A13" s="18"/>
      <c r="B13" s="323" t="s">
        <v>843</v>
      </c>
    </row>
    <row r="14" spans="1:2" ht="15.75">
      <c r="A14" s="14" t="s">
        <v>389</v>
      </c>
      <c r="B14" s="19" t="s">
        <v>390</v>
      </c>
    </row>
    <row r="15" spans="1:2" ht="15.75">
      <c r="A15" s="20" t="s">
        <v>391</v>
      </c>
      <c r="B15" s="21" t="s">
        <v>392</v>
      </c>
    </row>
    <row r="16" spans="1:2" ht="15.75">
      <c r="A16" s="14" t="s">
        <v>410</v>
      </c>
      <c r="B16" s="19" t="s">
        <v>2</v>
      </c>
    </row>
    <row r="17" spans="1:2" ht="15.75">
      <c r="A17" s="14" t="s">
        <v>393</v>
      </c>
      <c r="B17" s="19" t="s">
        <v>394</v>
      </c>
    </row>
    <row r="18" spans="1:2" ht="15.75">
      <c r="A18" s="14" t="s">
        <v>395</v>
      </c>
      <c r="B18" s="19" t="s">
        <v>396</v>
      </c>
    </row>
    <row r="19" spans="1:2" ht="15.75">
      <c r="A19" s="14" t="s">
        <v>397</v>
      </c>
      <c r="B19" s="19" t="s">
        <v>398</v>
      </c>
    </row>
    <row r="20" spans="1:2" ht="15.75">
      <c r="A20" s="14" t="s">
        <v>399</v>
      </c>
      <c r="B20" s="19" t="s">
        <v>852</v>
      </c>
    </row>
    <row r="21" spans="1:2" ht="15.75">
      <c r="A21" s="20" t="s">
        <v>400</v>
      </c>
      <c r="B21" s="21" t="s">
        <v>3</v>
      </c>
    </row>
    <row r="22" spans="1:2" ht="15.75">
      <c r="A22" s="20" t="s">
        <v>401</v>
      </c>
      <c r="B22" s="425" t="s">
        <v>853</v>
      </c>
    </row>
    <row r="23" spans="1:2" ht="15.75">
      <c r="A23" s="20" t="s">
        <v>4</v>
      </c>
      <c r="B23" s="426" t="s">
        <v>854</v>
      </c>
    </row>
    <row r="24" spans="1:2" ht="15.75">
      <c r="A24" s="20" t="s">
        <v>402</v>
      </c>
      <c r="B24" s="22" t="s">
        <v>403</v>
      </c>
    </row>
    <row r="25" spans="1:2" ht="15.75">
      <c r="A25" s="14" t="s">
        <v>404</v>
      </c>
      <c r="B25" s="23"/>
    </row>
    <row r="26" spans="1:2" ht="15.75">
      <c r="A26" s="20" t="s">
        <v>405</v>
      </c>
      <c r="B26" s="21" t="s">
        <v>856</v>
      </c>
    </row>
    <row r="27" spans="1:2" ht="15.75">
      <c r="A27" s="20" t="s">
        <v>406</v>
      </c>
      <c r="B27" s="21" t="s">
        <v>855</v>
      </c>
    </row>
    <row r="28" spans="1:2" ht="15.75">
      <c r="A28" s="24"/>
      <c r="B28" s="24"/>
    </row>
    <row r="29" spans="1:2" ht="15.75">
      <c r="A29" s="25" t="s">
        <v>845</v>
      </c>
      <c r="B29" s="2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264"/>
  <sheetViews>
    <sheetView zoomScale="75" zoomScaleNormal="75" zoomScalePageLayoutView="0" workbookViewId="0" topLeftCell="E1">
      <selection activeCell="B12" sqref="B12:I27"/>
    </sheetView>
  </sheetViews>
  <sheetFormatPr defaultColWidth="10.625" defaultRowHeight="15.75"/>
  <cols>
    <col min="1" max="1" width="51.875" style="212" customWidth="1"/>
    <col min="2" max="2" width="10.625" style="220" customWidth="1"/>
    <col min="3" max="7" width="13.625" style="212" customWidth="1"/>
    <col min="8" max="9" width="14.625" style="212" customWidth="1"/>
    <col min="10" max="20" width="10.625" style="212" customWidth="1"/>
    <col min="21" max="21" width="13.50390625" style="212" bestFit="1" customWidth="1"/>
    <col min="22" max="16384" width="10.625" style="212" customWidth="1"/>
  </cols>
  <sheetData>
    <row r="1" spans="1:22" ht="15.75">
      <c r="A1" s="35" t="s">
        <v>841</v>
      </c>
      <c r="B1" s="35"/>
      <c r="C1" s="35"/>
      <c r="D1" s="35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213"/>
      <c r="S1" s="299"/>
      <c r="T1" s="36"/>
      <c r="U1" s="36"/>
      <c r="V1" s="36"/>
    </row>
    <row r="2" spans="1:22" ht="15.75">
      <c r="A2" s="211"/>
      <c r="B2" s="35"/>
      <c r="C2" s="35"/>
      <c r="D2" s="35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213"/>
      <c r="S2" s="299"/>
      <c r="T2" s="36"/>
      <c r="U2" s="36"/>
      <c r="V2" s="36"/>
    </row>
    <row r="3" spans="1:22" ht="15.75">
      <c r="A3" s="84" t="s">
        <v>408</v>
      </c>
      <c r="B3" s="35"/>
      <c r="C3" s="35"/>
      <c r="D3" s="35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213"/>
      <c r="S3" s="36"/>
      <c r="V3" s="36"/>
    </row>
    <row r="4" spans="1:22" ht="15.75">
      <c r="A4" s="84" t="s">
        <v>409</v>
      </c>
      <c r="B4" s="300"/>
      <c r="C4" s="217"/>
      <c r="D4" s="217"/>
      <c r="E4" s="37"/>
      <c r="F4" s="37"/>
      <c r="G4" s="84"/>
      <c r="H4" s="75"/>
      <c r="I4" s="37"/>
      <c r="J4" s="37"/>
      <c r="K4" s="37"/>
      <c r="L4" s="37"/>
      <c r="M4" s="37"/>
      <c r="N4" s="37"/>
      <c r="O4" s="37"/>
      <c r="P4" s="37"/>
      <c r="Q4" s="37"/>
      <c r="R4" s="301"/>
      <c r="S4" s="37"/>
      <c r="V4" s="36"/>
    </row>
    <row r="5" spans="1:22" ht="15.75">
      <c r="A5" s="422">
        <f>Title!B10</f>
        <v>43190</v>
      </c>
      <c r="B5" s="35"/>
      <c r="C5" s="35"/>
      <c r="D5" s="35"/>
      <c r="E5" s="302"/>
      <c r="F5" s="302"/>
      <c r="G5" s="84"/>
      <c r="H5" s="303"/>
      <c r="I5" s="302"/>
      <c r="J5" s="302"/>
      <c r="K5" s="302"/>
      <c r="L5" s="302"/>
      <c r="M5" s="302"/>
      <c r="N5" s="302"/>
      <c r="O5" s="302"/>
      <c r="P5" s="302"/>
      <c r="Q5" s="302"/>
      <c r="R5" s="299"/>
      <c r="S5" s="37"/>
      <c r="V5" s="302"/>
    </row>
    <row r="6" spans="7:8" ht="15.75">
      <c r="G6" s="84"/>
      <c r="H6" s="304"/>
    </row>
    <row r="7" ht="16.5" thickBot="1">
      <c r="I7" s="46" t="s">
        <v>771</v>
      </c>
    </row>
    <row r="8" spans="1:9" s="218" customFormat="1" ht="21" customHeight="1">
      <c r="A8" s="661" t="s">
        <v>221</v>
      </c>
      <c r="B8" s="663" t="s">
        <v>5</v>
      </c>
      <c r="C8" s="305" t="s">
        <v>816</v>
      </c>
      <c r="D8" s="305"/>
      <c r="E8" s="305"/>
      <c r="F8" s="305" t="s">
        <v>838</v>
      </c>
      <c r="G8" s="305"/>
      <c r="H8" s="305"/>
      <c r="I8" s="306"/>
    </row>
    <row r="9" spans="1:9" s="218" customFormat="1" ht="24" customHeight="1">
      <c r="A9" s="662"/>
      <c r="B9" s="664"/>
      <c r="C9" s="416" t="s">
        <v>817</v>
      </c>
      <c r="D9" s="416" t="s">
        <v>818</v>
      </c>
      <c r="E9" s="416" t="s">
        <v>819</v>
      </c>
      <c r="F9" s="417" t="s">
        <v>820</v>
      </c>
      <c r="G9" s="307" t="s">
        <v>821</v>
      </c>
      <c r="H9" s="307"/>
      <c r="I9" s="665" t="s">
        <v>822</v>
      </c>
    </row>
    <row r="10" spans="1:9" s="218" customFormat="1" ht="24" customHeight="1">
      <c r="A10" s="662"/>
      <c r="B10" s="664"/>
      <c r="C10" s="416"/>
      <c r="D10" s="416"/>
      <c r="E10" s="416"/>
      <c r="F10" s="417"/>
      <c r="G10" s="308" t="s">
        <v>685</v>
      </c>
      <c r="H10" s="308" t="s">
        <v>686</v>
      </c>
      <c r="I10" s="666"/>
    </row>
    <row r="11" spans="1:9" s="285" customFormat="1" ht="16.5" thickBot="1">
      <c r="A11" s="309" t="s">
        <v>6</v>
      </c>
      <c r="B11" s="310" t="s">
        <v>7</v>
      </c>
      <c r="C11" s="311">
        <v>1</v>
      </c>
      <c r="D11" s="311">
        <v>2</v>
      </c>
      <c r="E11" s="311">
        <v>3</v>
      </c>
      <c r="F11" s="311">
        <v>4</v>
      </c>
      <c r="G11" s="311">
        <v>5</v>
      </c>
      <c r="H11" s="311">
        <v>6</v>
      </c>
      <c r="I11" s="312">
        <v>7</v>
      </c>
    </row>
    <row r="12" spans="1:9" s="285" customFormat="1" ht="15.75">
      <c r="A12" s="418" t="s">
        <v>823</v>
      </c>
      <c r="B12" s="462"/>
      <c r="C12" s="463"/>
      <c r="D12" s="463"/>
      <c r="E12" s="463"/>
      <c r="F12" s="463"/>
      <c r="G12" s="463"/>
      <c r="H12" s="463"/>
      <c r="I12" s="464"/>
    </row>
    <row r="13" spans="1:9" s="285" customFormat="1" ht="15.75">
      <c r="A13" s="419" t="s">
        <v>824</v>
      </c>
      <c r="B13" s="465" t="s">
        <v>369</v>
      </c>
      <c r="C13" s="466"/>
      <c r="D13" s="466"/>
      <c r="E13" s="466"/>
      <c r="F13" s="466"/>
      <c r="G13" s="466"/>
      <c r="H13" s="466"/>
      <c r="I13" s="467">
        <f>F13+G13-H13</f>
        <v>0</v>
      </c>
    </row>
    <row r="14" spans="1:9" s="285" customFormat="1" ht="15.75">
      <c r="A14" s="419" t="s">
        <v>825</v>
      </c>
      <c r="B14" s="465" t="s">
        <v>370</v>
      </c>
      <c r="C14" s="466"/>
      <c r="D14" s="466"/>
      <c r="E14" s="466"/>
      <c r="F14" s="466"/>
      <c r="G14" s="466"/>
      <c r="H14" s="466"/>
      <c r="I14" s="467">
        <f aca="true" t="shared" si="0" ref="I14:I27">F14+G14-H14</f>
        <v>0</v>
      </c>
    </row>
    <row r="15" spans="1:9" s="285" customFormat="1" ht="15.75">
      <c r="A15" s="419" t="s">
        <v>731</v>
      </c>
      <c r="B15" s="465" t="s">
        <v>371</v>
      </c>
      <c r="C15" s="466"/>
      <c r="D15" s="466"/>
      <c r="E15" s="466"/>
      <c r="F15" s="466"/>
      <c r="G15" s="466"/>
      <c r="H15" s="466"/>
      <c r="I15" s="467">
        <f t="shared" si="0"/>
        <v>0</v>
      </c>
    </row>
    <row r="16" spans="1:9" s="285" customFormat="1" ht="15.75">
      <c r="A16" s="419" t="s">
        <v>826</v>
      </c>
      <c r="B16" s="465" t="s">
        <v>372</v>
      </c>
      <c r="C16" s="466"/>
      <c r="D16" s="466"/>
      <c r="E16" s="466"/>
      <c r="F16" s="466"/>
      <c r="G16" s="466"/>
      <c r="H16" s="466"/>
      <c r="I16" s="467">
        <f t="shared" si="0"/>
        <v>0</v>
      </c>
    </row>
    <row r="17" spans="1:9" s="285" customFormat="1" ht="15.75">
      <c r="A17" s="419" t="s">
        <v>550</v>
      </c>
      <c r="B17" s="465" t="s">
        <v>373</v>
      </c>
      <c r="C17" s="466"/>
      <c r="D17" s="466"/>
      <c r="E17" s="466"/>
      <c r="F17" s="466">
        <v>1947</v>
      </c>
      <c r="G17" s="466"/>
      <c r="H17" s="466"/>
      <c r="I17" s="467">
        <f t="shared" si="0"/>
        <v>1947</v>
      </c>
    </row>
    <row r="18" spans="1:9" s="285" customFormat="1" ht="16.5" thickBot="1">
      <c r="A18" s="420" t="s">
        <v>827</v>
      </c>
      <c r="B18" s="468" t="s">
        <v>374</v>
      </c>
      <c r="C18" s="469">
        <f aca="true" t="shared" si="1" ref="C18:H18">C13+C14+C16+C17</f>
        <v>0</v>
      </c>
      <c r="D18" s="469">
        <f t="shared" si="1"/>
        <v>0</v>
      </c>
      <c r="E18" s="469">
        <f t="shared" si="1"/>
        <v>0</v>
      </c>
      <c r="F18" s="469">
        <f t="shared" si="1"/>
        <v>1947</v>
      </c>
      <c r="G18" s="469">
        <f t="shared" si="1"/>
        <v>0</v>
      </c>
      <c r="H18" s="469">
        <f t="shared" si="1"/>
        <v>0</v>
      </c>
      <c r="I18" s="470">
        <f t="shared" si="0"/>
        <v>1947</v>
      </c>
    </row>
    <row r="19" spans="1:9" s="285" customFormat="1" ht="15.75">
      <c r="A19" s="418" t="s">
        <v>828</v>
      </c>
      <c r="B19" s="471"/>
      <c r="C19" s="472"/>
      <c r="D19" s="472"/>
      <c r="E19" s="472"/>
      <c r="F19" s="472"/>
      <c r="G19" s="472"/>
      <c r="H19" s="472"/>
      <c r="I19" s="473"/>
    </row>
    <row r="20" spans="1:16" s="285" customFormat="1" ht="15.75">
      <c r="A20" s="419" t="s">
        <v>824</v>
      </c>
      <c r="B20" s="465" t="s">
        <v>375</v>
      </c>
      <c r="C20" s="466"/>
      <c r="D20" s="466"/>
      <c r="E20" s="466"/>
      <c r="F20" s="466"/>
      <c r="G20" s="466"/>
      <c r="H20" s="466"/>
      <c r="I20" s="467">
        <f t="shared" si="0"/>
        <v>0</v>
      </c>
      <c r="J20" s="313"/>
      <c r="K20" s="313"/>
      <c r="L20" s="313"/>
      <c r="M20" s="313"/>
      <c r="N20" s="313"/>
      <c r="O20" s="313"/>
      <c r="P20" s="313"/>
    </row>
    <row r="21" spans="1:16" s="285" customFormat="1" ht="15.75">
      <c r="A21" s="419" t="s">
        <v>829</v>
      </c>
      <c r="B21" s="465" t="s">
        <v>376</v>
      </c>
      <c r="C21" s="466"/>
      <c r="D21" s="466"/>
      <c r="E21" s="466"/>
      <c r="F21" s="466"/>
      <c r="G21" s="466"/>
      <c r="H21" s="466"/>
      <c r="I21" s="467">
        <f t="shared" si="0"/>
        <v>0</v>
      </c>
      <c r="J21" s="313"/>
      <c r="K21" s="313"/>
      <c r="L21" s="313"/>
      <c r="M21" s="313"/>
      <c r="N21" s="313"/>
      <c r="O21" s="313"/>
      <c r="P21" s="313"/>
    </row>
    <row r="22" spans="1:16" s="285" customFormat="1" ht="15.75">
      <c r="A22" s="419" t="s">
        <v>830</v>
      </c>
      <c r="B22" s="465" t="s">
        <v>377</v>
      </c>
      <c r="C22" s="466"/>
      <c r="D22" s="466"/>
      <c r="E22" s="466"/>
      <c r="F22" s="466"/>
      <c r="G22" s="466"/>
      <c r="H22" s="466"/>
      <c r="I22" s="467">
        <f t="shared" si="0"/>
        <v>0</v>
      </c>
      <c r="J22" s="313"/>
      <c r="K22" s="313"/>
      <c r="L22" s="313"/>
      <c r="M22" s="313"/>
      <c r="N22" s="313"/>
      <c r="O22" s="313"/>
      <c r="P22" s="313"/>
    </row>
    <row r="23" spans="1:16" s="285" customFormat="1" ht="15.75">
      <c r="A23" s="419" t="s">
        <v>831</v>
      </c>
      <c r="B23" s="465" t="s">
        <v>378</v>
      </c>
      <c r="C23" s="466"/>
      <c r="D23" s="466"/>
      <c r="E23" s="466"/>
      <c r="F23" s="466"/>
      <c r="G23" s="466"/>
      <c r="H23" s="466"/>
      <c r="I23" s="467">
        <f t="shared" si="0"/>
        <v>0</v>
      </c>
      <c r="J23" s="313"/>
      <c r="K23" s="313"/>
      <c r="L23" s="313"/>
      <c r="M23" s="313"/>
      <c r="N23" s="313"/>
      <c r="O23" s="313"/>
      <c r="P23" s="313"/>
    </row>
    <row r="24" spans="1:16" s="285" customFormat="1" ht="15.75">
      <c r="A24" s="419" t="s">
        <v>832</v>
      </c>
      <c r="B24" s="465" t="s">
        <v>379</v>
      </c>
      <c r="C24" s="466"/>
      <c r="D24" s="466"/>
      <c r="E24" s="466"/>
      <c r="F24" s="466"/>
      <c r="G24" s="466"/>
      <c r="H24" s="466"/>
      <c r="I24" s="467">
        <f t="shared" si="0"/>
        <v>0</v>
      </c>
      <c r="J24" s="313"/>
      <c r="K24" s="313"/>
      <c r="L24" s="313"/>
      <c r="M24" s="313"/>
      <c r="N24" s="313"/>
      <c r="O24" s="313"/>
      <c r="P24" s="313"/>
    </row>
    <row r="25" spans="1:16" s="285" customFormat="1" ht="15.75">
      <c r="A25" s="419" t="s">
        <v>833</v>
      </c>
      <c r="B25" s="465" t="s">
        <v>380</v>
      </c>
      <c r="C25" s="466"/>
      <c r="D25" s="466"/>
      <c r="E25" s="466"/>
      <c r="F25" s="466"/>
      <c r="G25" s="466"/>
      <c r="H25" s="466"/>
      <c r="I25" s="467">
        <f t="shared" si="0"/>
        <v>0</v>
      </c>
      <c r="J25" s="313"/>
      <c r="K25" s="313"/>
      <c r="L25" s="313"/>
      <c r="M25" s="313"/>
      <c r="N25" s="313"/>
      <c r="O25" s="313"/>
      <c r="P25" s="313"/>
    </row>
    <row r="26" spans="1:16" s="285" customFormat="1" ht="15.75">
      <c r="A26" s="421" t="s">
        <v>834</v>
      </c>
      <c r="B26" s="474" t="s">
        <v>381</v>
      </c>
      <c r="C26" s="466"/>
      <c r="D26" s="466"/>
      <c r="E26" s="466"/>
      <c r="F26" s="466"/>
      <c r="G26" s="466"/>
      <c r="H26" s="466"/>
      <c r="I26" s="467">
        <f t="shared" si="0"/>
        <v>0</v>
      </c>
      <c r="J26" s="313"/>
      <c r="K26" s="313"/>
      <c r="L26" s="313"/>
      <c r="M26" s="313"/>
      <c r="N26" s="313"/>
      <c r="O26" s="313"/>
      <c r="P26" s="313"/>
    </row>
    <row r="27" spans="1:16" s="285" customFormat="1" ht="16.5" thickBot="1">
      <c r="A27" s="420" t="s">
        <v>835</v>
      </c>
      <c r="B27" s="468" t="s">
        <v>382</v>
      </c>
      <c r="C27" s="469">
        <f aca="true" t="shared" si="2" ref="C27:H27">SUM(C20:C26)</f>
        <v>0</v>
      </c>
      <c r="D27" s="469">
        <f t="shared" si="2"/>
        <v>0</v>
      </c>
      <c r="E27" s="469">
        <f t="shared" si="2"/>
        <v>0</v>
      </c>
      <c r="F27" s="469">
        <f t="shared" si="2"/>
        <v>0</v>
      </c>
      <c r="G27" s="469">
        <f t="shared" si="2"/>
        <v>0</v>
      </c>
      <c r="H27" s="469">
        <f t="shared" si="2"/>
        <v>0</v>
      </c>
      <c r="I27" s="470">
        <f t="shared" si="0"/>
        <v>0</v>
      </c>
      <c r="J27" s="313"/>
      <c r="K27" s="313"/>
      <c r="L27" s="313"/>
      <c r="M27" s="313"/>
      <c r="N27" s="313"/>
      <c r="O27" s="313"/>
      <c r="P27" s="313"/>
    </row>
    <row r="28" spans="1:16" s="285" customFormat="1" ht="15.75">
      <c r="A28" s="314"/>
      <c r="B28" s="315"/>
      <c r="C28" s="316"/>
      <c r="D28" s="317"/>
      <c r="E28" s="317"/>
      <c r="F28" s="317"/>
      <c r="G28" s="317"/>
      <c r="H28" s="317"/>
      <c r="I28" s="317"/>
      <c r="J28" s="313"/>
      <c r="K28" s="313"/>
      <c r="L28" s="313"/>
      <c r="M28" s="313"/>
      <c r="N28" s="313"/>
      <c r="O28" s="313"/>
      <c r="P28" s="313"/>
    </row>
    <row r="29" spans="1:9" s="285" customFormat="1" ht="15.75">
      <c r="A29" s="667" t="s">
        <v>850</v>
      </c>
      <c r="B29" s="667"/>
      <c r="C29" s="667"/>
      <c r="D29" s="667"/>
      <c r="E29" s="667"/>
      <c r="F29" s="667"/>
      <c r="G29" s="667"/>
      <c r="H29" s="667"/>
      <c r="I29" s="667"/>
    </row>
    <row r="30" spans="1:9" s="285" customFormat="1" ht="15.75">
      <c r="A30" s="318"/>
      <c r="B30" s="319"/>
      <c r="C30" s="318"/>
      <c r="D30" s="320"/>
      <c r="E30" s="320"/>
      <c r="F30" s="320"/>
      <c r="G30" s="320"/>
      <c r="H30" s="320"/>
      <c r="I30" s="320"/>
    </row>
    <row r="31" spans="1:9" s="285" customFormat="1" ht="15.75">
      <c r="A31" s="74" t="s">
        <v>388</v>
      </c>
      <c r="B31" s="628">
        <f>Title!B11</f>
        <v>43250</v>
      </c>
      <c r="C31" s="628"/>
      <c r="D31" s="628"/>
      <c r="E31" s="628"/>
      <c r="F31" s="628"/>
      <c r="G31" s="628"/>
      <c r="H31" s="628"/>
      <c r="I31" s="321"/>
    </row>
    <row r="32" spans="1:9" s="285" customFormat="1" ht="15.75">
      <c r="A32" s="74"/>
      <c r="B32" s="628"/>
      <c r="C32" s="628"/>
      <c r="D32" s="628"/>
      <c r="E32" s="628"/>
      <c r="F32" s="628"/>
      <c r="G32" s="321"/>
      <c r="H32" s="321"/>
      <c r="I32" s="321"/>
    </row>
    <row r="33" spans="1:9" s="285" customFormat="1" ht="15.75">
      <c r="A33" s="76" t="s">
        <v>836</v>
      </c>
      <c r="B33" s="668" t="s">
        <v>856</v>
      </c>
      <c r="C33" s="668"/>
      <c r="D33" s="668"/>
      <c r="E33" s="668"/>
      <c r="F33" s="668"/>
      <c r="G33" s="321"/>
      <c r="H33" s="321"/>
      <c r="I33" s="321"/>
    </row>
    <row r="34" spans="1:9" s="285" customFormat="1" ht="15.75">
      <c r="A34" s="76"/>
      <c r="B34" s="660"/>
      <c r="C34" s="660"/>
      <c r="D34" s="660"/>
      <c r="E34" s="660"/>
      <c r="F34" s="660"/>
      <c r="G34" s="660"/>
      <c r="H34" s="660"/>
      <c r="I34" s="660"/>
    </row>
    <row r="35" spans="1:9" s="285" customFormat="1" ht="15.75">
      <c r="A35" s="76" t="s">
        <v>393</v>
      </c>
      <c r="B35" s="629" t="s">
        <v>394</v>
      </c>
      <c r="C35" s="629"/>
      <c r="D35" s="629"/>
      <c r="E35" s="629"/>
      <c r="F35" s="629"/>
      <c r="G35" s="629"/>
      <c r="H35" s="629"/>
      <c r="I35" s="629"/>
    </row>
    <row r="36" s="285" customFormat="1" ht="15.75" customHeight="1">
      <c r="A36" s="78"/>
    </row>
    <row r="37" spans="1:9" s="285" customFormat="1" ht="15.75">
      <c r="A37" s="78"/>
      <c r="B37" s="629"/>
      <c r="C37" s="629"/>
      <c r="D37" s="629"/>
      <c r="E37" s="629"/>
      <c r="F37" s="629"/>
      <c r="G37" s="629"/>
      <c r="H37" s="629"/>
      <c r="I37" s="629"/>
    </row>
    <row r="38" spans="1:9" s="285" customFormat="1" ht="15.75">
      <c r="A38" s="78"/>
      <c r="B38" s="629"/>
      <c r="C38" s="629"/>
      <c r="D38" s="629"/>
      <c r="E38" s="629"/>
      <c r="F38" s="629"/>
      <c r="G38" s="629"/>
      <c r="H38" s="629"/>
      <c r="I38" s="629"/>
    </row>
    <row r="39" spans="1:9" s="285" customFormat="1" ht="15.75">
      <c r="A39" s="78"/>
      <c r="B39" s="629"/>
      <c r="C39" s="629"/>
      <c r="D39" s="629"/>
      <c r="E39" s="629"/>
      <c r="F39" s="629"/>
      <c r="G39" s="629"/>
      <c r="H39" s="629"/>
      <c r="I39" s="629"/>
    </row>
    <row r="40" spans="1:9" s="285" customFormat="1" ht="15.75">
      <c r="A40" s="78"/>
      <c r="B40" s="629"/>
      <c r="C40" s="629"/>
      <c r="D40" s="629"/>
      <c r="E40" s="629"/>
      <c r="F40" s="629"/>
      <c r="G40" s="629"/>
      <c r="H40" s="629"/>
      <c r="I40" s="629"/>
    </row>
    <row r="41" spans="1:9" s="285" customFormat="1" ht="15.75">
      <c r="A41" s="78"/>
      <c r="B41" s="629"/>
      <c r="C41" s="629"/>
      <c r="D41" s="629"/>
      <c r="E41" s="629"/>
      <c r="F41" s="629"/>
      <c r="G41" s="629"/>
      <c r="H41" s="629"/>
      <c r="I41" s="629"/>
    </row>
    <row r="42" spans="1:9" s="285" customFormat="1" ht="15.75">
      <c r="A42" s="78"/>
      <c r="B42" s="629"/>
      <c r="C42" s="629"/>
      <c r="D42" s="629"/>
      <c r="E42" s="629"/>
      <c r="F42" s="629"/>
      <c r="G42" s="629"/>
      <c r="H42" s="629"/>
      <c r="I42" s="629"/>
    </row>
    <row r="43" spans="1:9" s="285" customFormat="1" ht="15.75">
      <c r="A43" s="212"/>
      <c r="B43" s="220"/>
      <c r="C43" s="212"/>
      <c r="D43" s="321"/>
      <c r="E43" s="321"/>
      <c r="F43" s="321"/>
      <c r="G43" s="321"/>
      <c r="H43" s="321"/>
      <c r="I43" s="321"/>
    </row>
    <row r="44" spans="1:9" s="285" customFormat="1" ht="15.75">
      <c r="A44" s="212"/>
      <c r="B44" s="220"/>
      <c r="C44" s="212"/>
      <c r="D44" s="321"/>
      <c r="E44" s="321"/>
      <c r="F44" s="321"/>
      <c r="G44" s="321"/>
      <c r="H44" s="321"/>
      <c r="I44" s="321"/>
    </row>
    <row r="45" spans="1:9" s="285" customFormat="1" ht="15.75">
      <c r="A45" s="212"/>
      <c r="B45" s="220"/>
      <c r="C45" s="212"/>
      <c r="D45" s="321"/>
      <c r="E45" s="321"/>
      <c r="F45" s="321"/>
      <c r="G45" s="321"/>
      <c r="H45" s="321"/>
      <c r="I45" s="321"/>
    </row>
    <row r="46" spans="1:9" s="285" customFormat="1" ht="15.75">
      <c r="A46" s="212"/>
      <c r="B46" s="220"/>
      <c r="C46" s="212"/>
      <c r="D46" s="321"/>
      <c r="E46" s="321"/>
      <c r="F46" s="321"/>
      <c r="G46" s="321"/>
      <c r="H46" s="321"/>
      <c r="I46" s="321"/>
    </row>
    <row r="47" spans="1:9" s="285" customFormat="1" ht="15.75">
      <c r="A47" s="212"/>
      <c r="B47" s="220"/>
      <c r="C47" s="212"/>
      <c r="D47" s="321"/>
      <c r="E47" s="321"/>
      <c r="F47" s="321"/>
      <c r="G47" s="321"/>
      <c r="H47" s="321"/>
      <c r="I47" s="321"/>
    </row>
    <row r="48" spans="1:9" s="285" customFormat="1" ht="15.75">
      <c r="A48" s="212"/>
      <c r="B48" s="220"/>
      <c r="C48" s="212"/>
      <c r="D48" s="321"/>
      <c r="E48" s="321"/>
      <c r="F48" s="321"/>
      <c r="G48" s="321"/>
      <c r="H48" s="321"/>
      <c r="I48" s="321"/>
    </row>
    <row r="49" spans="1:9" s="285" customFormat="1" ht="15.75">
      <c r="A49" s="212"/>
      <c r="B49" s="220"/>
      <c r="C49" s="212"/>
      <c r="D49" s="321"/>
      <c r="E49" s="321"/>
      <c r="F49" s="321"/>
      <c r="G49" s="321"/>
      <c r="H49" s="321"/>
      <c r="I49" s="321"/>
    </row>
    <row r="50" spans="1:9" s="285" customFormat="1" ht="15.75">
      <c r="A50" s="212"/>
      <c r="B50" s="220"/>
      <c r="C50" s="212"/>
      <c r="D50" s="321"/>
      <c r="E50" s="321"/>
      <c r="F50" s="321"/>
      <c r="G50" s="321"/>
      <c r="H50" s="321"/>
      <c r="I50" s="321"/>
    </row>
    <row r="51" spans="1:9" s="285" customFormat="1" ht="15.75">
      <c r="A51" s="212"/>
      <c r="B51" s="220"/>
      <c r="C51" s="212"/>
      <c r="D51" s="321"/>
      <c r="E51" s="321"/>
      <c r="F51" s="321"/>
      <c r="G51" s="321"/>
      <c r="H51" s="321"/>
      <c r="I51" s="321"/>
    </row>
    <row r="52" spans="1:9" s="285" customFormat="1" ht="15.75">
      <c r="A52" s="212"/>
      <c r="B52" s="220"/>
      <c r="C52" s="212"/>
      <c r="D52" s="321"/>
      <c r="E52" s="321"/>
      <c r="F52" s="321"/>
      <c r="G52" s="321"/>
      <c r="H52" s="321"/>
      <c r="I52" s="321"/>
    </row>
    <row r="53" spans="1:9" s="285" customFormat="1" ht="15.75">
      <c r="A53" s="212"/>
      <c r="B53" s="220"/>
      <c r="C53" s="212"/>
      <c r="D53" s="321"/>
      <c r="E53" s="321"/>
      <c r="F53" s="321"/>
      <c r="G53" s="321"/>
      <c r="H53" s="321"/>
      <c r="I53" s="321"/>
    </row>
    <row r="54" spans="1:9" s="285" customFormat="1" ht="15.75">
      <c r="A54" s="212"/>
      <c r="B54" s="220"/>
      <c r="C54" s="212"/>
      <c r="D54" s="321"/>
      <c r="E54" s="321"/>
      <c r="F54" s="321"/>
      <c r="G54" s="321"/>
      <c r="H54" s="321"/>
      <c r="I54" s="321"/>
    </row>
    <row r="55" spans="1:9" s="285" customFormat="1" ht="15.75">
      <c r="A55" s="212"/>
      <c r="B55" s="220"/>
      <c r="C55" s="212"/>
      <c r="D55" s="321"/>
      <c r="E55" s="321"/>
      <c r="F55" s="321"/>
      <c r="G55" s="321"/>
      <c r="H55" s="321"/>
      <c r="I55" s="321"/>
    </row>
    <row r="56" spans="1:9" s="285" customFormat="1" ht="15.75">
      <c r="A56" s="212"/>
      <c r="B56" s="220"/>
      <c r="C56" s="212"/>
      <c r="D56" s="321"/>
      <c r="E56" s="321"/>
      <c r="F56" s="321"/>
      <c r="G56" s="321"/>
      <c r="H56" s="321"/>
      <c r="I56" s="321"/>
    </row>
    <row r="57" spans="1:9" s="285" customFormat="1" ht="15.75">
      <c r="A57" s="212"/>
      <c r="B57" s="220"/>
      <c r="C57" s="212"/>
      <c r="D57" s="321"/>
      <c r="E57" s="321"/>
      <c r="F57" s="321"/>
      <c r="G57" s="321"/>
      <c r="H57" s="321"/>
      <c r="I57" s="321"/>
    </row>
    <row r="58" spans="1:9" s="285" customFormat="1" ht="15.75">
      <c r="A58" s="212"/>
      <c r="B58" s="220"/>
      <c r="C58" s="212"/>
      <c r="D58" s="321"/>
      <c r="E58" s="321"/>
      <c r="F58" s="321"/>
      <c r="G58" s="321"/>
      <c r="H58" s="321"/>
      <c r="I58" s="321"/>
    </row>
    <row r="59" spans="1:9" s="285" customFormat="1" ht="15.75">
      <c r="A59" s="212"/>
      <c r="B59" s="220"/>
      <c r="C59" s="212"/>
      <c r="D59" s="321"/>
      <c r="E59" s="321"/>
      <c r="F59" s="321"/>
      <c r="G59" s="321"/>
      <c r="H59" s="321"/>
      <c r="I59" s="321"/>
    </row>
    <row r="60" spans="1:9" s="285" customFormat="1" ht="15.75">
      <c r="A60" s="212"/>
      <c r="B60" s="220"/>
      <c r="C60" s="212"/>
      <c r="D60" s="321"/>
      <c r="E60" s="321"/>
      <c r="F60" s="321"/>
      <c r="G60" s="321"/>
      <c r="H60" s="321"/>
      <c r="I60" s="321"/>
    </row>
    <row r="61" spans="1:9" s="285" customFormat="1" ht="15.75">
      <c r="A61" s="212"/>
      <c r="B61" s="220"/>
      <c r="C61" s="212"/>
      <c r="D61" s="321"/>
      <c r="E61" s="321"/>
      <c r="F61" s="321"/>
      <c r="G61" s="321"/>
      <c r="H61" s="321"/>
      <c r="I61" s="321"/>
    </row>
    <row r="62" spans="1:9" s="285" customFormat="1" ht="15.75">
      <c r="A62" s="212"/>
      <c r="B62" s="220"/>
      <c r="C62" s="212"/>
      <c r="D62" s="321"/>
      <c r="E62" s="321"/>
      <c r="F62" s="321"/>
      <c r="G62" s="321"/>
      <c r="H62" s="321"/>
      <c r="I62" s="321"/>
    </row>
    <row r="63" spans="1:9" s="285" customFormat="1" ht="15.75">
      <c r="A63" s="212"/>
      <c r="B63" s="220"/>
      <c r="C63" s="212"/>
      <c r="D63" s="321"/>
      <c r="E63" s="321"/>
      <c r="F63" s="321"/>
      <c r="G63" s="321"/>
      <c r="H63" s="321"/>
      <c r="I63" s="321"/>
    </row>
    <row r="64" spans="1:9" s="285" customFormat="1" ht="15.75">
      <c r="A64" s="212"/>
      <c r="B64" s="220"/>
      <c r="C64" s="212"/>
      <c r="D64" s="321"/>
      <c r="E64" s="321"/>
      <c r="F64" s="321"/>
      <c r="G64" s="321"/>
      <c r="H64" s="321"/>
      <c r="I64" s="321"/>
    </row>
    <row r="65" spans="1:9" s="285" customFormat="1" ht="15.75">
      <c r="A65" s="212"/>
      <c r="B65" s="220"/>
      <c r="C65" s="212"/>
      <c r="D65" s="321"/>
      <c r="E65" s="321"/>
      <c r="F65" s="321"/>
      <c r="G65" s="321"/>
      <c r="H65" s="321"/>
      <c r="I65" s="321"/>
    </row>
    <row r="66" spans="1:9" s="285" customFormat="1" ht="15.75">
      <c r="A66" s="212"/>
      <c r="B66" s="220"/>
      <c r="C66" s="212"/>
      <c r="D66" s="321"/>
      <c r="E66" s="321"/>
      <c r="F66" s="321"/>
      <c r="G66" s="321"/>
      <c r="H66" s="321"/>
      <c r="I66" s="321"/>
    </row>
    <row r="67" spans="1:9" s="285" customFormat="1" ht="15.75">
      <c r="A67" s="212"/>
      <c r="B67" s="220"/>
      <c r="C67" s="212"/>
      <c r="D67" s="321"/>
      <c r="E67" s="321"/>
      <c r="F67" s="321"/>
      <c r="G67" s="321"/>
      <c r="H67" s="321"/>
      <c r="I67" s="321"/>
    </row>
    <row r="68" spans="1:9" s="285" customFormat="1" ht="15.75">
      <c r="A68" s="212"/>
      <c r="B68" s="220"/>
      <c r="C68" s="212"/>
      <c r="D68" s="321"/>
      <c r="E68" s="321"/>
      <c r="F68" s="321"/>
      <c r="G68" s="321"/>
      <c r="H68" s="321"/>
      <c r="I68" s="321"/>
    </row>
    <row r="69" spans="1:9" s="285" customFormat="1" ht="15.75">
      <c r="A69" s="212"/>
      <c r="B69" s="220"/>
      <c r="C69" s="212"/>
      <c r="D69" s="321"/>
      <c r="E69" s="321"/>
      <c r="F69" s="321"/>
      <c r="G69" s="321"/>
      <c r="H69" s="321"/>
      <c r="I69" s="321"/>
    </row>
    <row r="70" spans="1:9" s="285" customFormat="1" ht="15.75">
      <c r="A70" s="212"/>
      <c r="B70" s="220"/>
      <c r="C70" s="212"/>
      <c r="D70" s="321"/>
      <c r="E70" s="321"/>
      <c r="F70" s="321"/>
      <c r="G70" s="321"/>
      <c r="H70" s="321"/>
      <c r="I70" s="321"/>
    </row>
    <row r="71" spans="1:9" s="285" customFormat="1" ht="15.75">
      <c r="A71" s="212"/>
      <c r="B71" s="220"/>
      <c r="C71" s="212"/>
      <c r="D71" s="321"/>
      <c r="E71" s="321"/>
      <c r="F71" s="321"/>
      <c r="G71" s="321"/>
      <c r="H71" s="321"/>
      <c r="I71" s="321"/>
    </row>
    <row r="72" spans="1:9" s="285" customFormat="1" ht="15.75">
      <c r="A72" s="212"/>
      <c r="B72" s="220"/>
      <c r="C72" s="212"/>
      <c r="D72" s="321"/>
      <c r="E72" s="321"/>
      <c r="F72" s="321"/>
      <c r="G72" s="321"/>
      <c r="H72" s="321"/>
      <c r="I72" s="321"/>
    </row>
    <row r="73" spans="1:9" s="285" customFormat="1" ht="15.75">
      <c r="A73" s="212"/>
      <c r="B73" s="220"/>
      <c r="C73" s="212"/>
      <c r="D73" s="321"/>
      <c r="E73" s="321"/>
      <c r="F73" s="321"/>
      <c r="G73" s="321"/>
      <c r="H73" s="321"/>
      <c r="I73" s="321"/>
    </row>
    <row r="74" spans="1:9" s="285" customFormat="1" ht="15.75">
      <c r="A74" s="212"/>
      <c r="B74" s="220"/>
      <c r="C74" s="212"/>
      <c r="D74" s="321"/>
      <c r="E74" s="321"/>
      <c r="F74" s="321"/>
      <c r="G74" s="321"/>
      <c r="H74" s="321"/>
      <c r="I74" s="321"/>
    </row>
    <row r="75" spans="1:9" s="285" customFormat="1" ht="15.75">
      <c r="A75" s="212"/>
      <c r="B75" s="220"/>
      <c r="C75" s="212"/>
      <c r="D75" s="321"/>
      <c r="E75" s="321"/>
      <c r="F75" s="321"/>
      <c r="G75" s="321"/>
      <c r="H75" s="321"/>
      <c r="I75" s="321"/>
    </row>
    <row r="76" spans="1:9" s="285" customFormat="1" ht="15.75">
      <c r="A76" s="212"/>
      <c r="B76" s="220"/>
      <c r="C76" s="212"/>
      <c r="D76" s="321"/>
      <c r="E76" s="321"/>
      <c r="F76" s="321"/>
      <c r="G76" s="321"/>
      <c r="H76" s="321"/>
      <c r="I76" s="321"/>
    </row>
    <row r="77" spans="1:9" s="285" customFormat="1" ht="15.75">
      <c r="A77" s="212"/>
      <c r="B77" s="220"/>
      <c r="C77" s="212"/>
      <c r="D77" s="321"/>
      <c r="E77" s="321"/>
      <c r="F77" s="321"/>
      <c r="G77" s="321"/>
      <c r="H77" s="321"/>
      <c r="I77" s="321"/>
    </row>
    <row r="78" spans="1:9" s="285" customFormat="1" ht="15.75">
      <c r="A78" s="212"/>
      <c r="B78" s="220"/>
      <c r="C78" s="212"/>
      <c r="D78" s="321"/>
      <c r="E78" s="321"/>
      <c r="F78" s="321"/>
      <c r="G78" s="321"/>
      <c r="H78" s="321"/>
      <c r="I78" s="321"/>
    </row>
    <row r="79" spans="1:9" s="285" customFormat="1" ht="15.75">
      <c r="A79" s="212"/>
      <c r="B79" s="220"/>
      <c r="C79" s="212"/>
      <c r="D79" s="321"/>
      <c r="E79" s="321"/>
      <c r="F79" s="321"/>
      <c r="G79" s="321"/>
      <c r="H79" s="321"/>
      <c r="I79" s="321"/>
    </row>
    <row r="80" spans="1:9" s="285" customFormat="1" ht="15.75">
      <c r="A80" s="212"/>
      <c r="B80" s="220"/>
      <c r="C80" s="212"/>
      <c r="D80" s="321"/>
      <c r="E80" s="321"/>
      <c r="F80" s="321"/>
      <c r="G80" s="321"/>
      <c r="H80" s="321"/>
      <c r="I80" s="321"/>
    </row>
    <row r="81" spans="1:9" s="285" customFormat="1" ht="15.75">
      <c r="A81" s="212"/>
      <c r="B81" s="220"/>
      <c r="C81" s="212"/>
      <c r="D81" s="321"/>
      <c r="E81" s="321"/>
      <c r="F81" s="321"/>
      <c r="G81" s="321"/>
      <c r="H81" s="321"/>
      <c r="I81" s="321"/>
    </row>
    <row r="82" spans="1:9" s="285" customFormat="1" ht="15.75">
      <c r="A82" s="212"/>
      <c r="B82" s="220"/>
      <c r="C82" s="212"/>
      <c r="D82" s="321"/>
      <c r="E82" s="321"/>
      <c r="F82" s="321"/>
      <c r="G82" s="321"/>
      <c r="H82" s="321"/>
      <c r="I82" s="321"/>
    </row>
    <row r="83" spans="1:9" s="285" customFormat="1" ht="15.75">
      <c r="A83" s="212"/>
      <c r="B83" s="220"/>
      <c r="C83" s="212"/>
      <c r="D83" s="321"/>
      <c r="E83" s="321"/>
      <c r="F83" s="321"/>
      <c r="G83" s="321"/>
      <c r="H83" s="321"/>
      <c r="I83" s="321"/>
    </row>
    <row r="84" spans="1:9" s="285" customFormat="1" ht="15.75">
      <c r="A84" s="212"/>
      <c r="B84" s="220"/>
      <c r="C84" s="212"/>
      <c r="D84" s="321"/>
      <c r="E84" s="321"/>
      <c r="F84" s="321"/>
      <c r="G84" s="321"/>
      <c r="H84" s="321"/>
      <c r="I84" s="321"/>
    </row>
    <row r="85" spans="1:9" s="285" customFormat="1" ht="15.75">
      <c r="A85" s="212"/>
      <c r="B85" s="220"/>
      <c r="C85" s="212"/>
      <c r="D85" s="321"/>
      <c r="E85" s="321"/>
      <c r="F85" s="321"/>
      <c r="G85" s="321"/>
      <c r="H85" s="321"/>
      <c r="I85" s="321"/>
    </row>
    <row r="86" spans="1:9" s="285" customFormat="1" ht="15.75">
      <c r="A86" s="212"/>
      <c r="B86" s="220"/>
      <c r="C86" s="212"/>
      <c r="D86" s="321"/>
      <c r="E86" s="321"/>
      <c r="F86" s="321"/>
      <c r="G86" s="321"/>
      <c r="H86" s="321"/>
      <c r="I86" s="321"/>
    </row>
    <row r="87" spans="1:9" s="285" customFormat="1" ht="15.75">
      <c r="A87" s="212"/>
      <c r="B87" s="220"/>
      <c r="C87" s="212"/>
      <c r="D87" s="321"/>
      <c r="E87" s="321"/>
      <c r="F87" s="321"/>
      <c r="G87" s="321"/>
      <c r="H87" s="321"/>
      <c r="I87" s="321"/>
    </row>
    <row r="88" spans="1:9" s="285" customFormat="1" ht="15.75">
      <c r="A88" s="212"/>
      <c r="B88" s="220"/>
      <c r="C88" s="212"/>
      <c r="D88" s="321"/>
      <c r="E88" s="321"/>
      <c r="F88" s="321"/>
      <c r="G88" s="321"/>
      <c r="H88" s="321"/>
      <c r="I88" s="321"/>
    </row>
    <row r="89" spans="1:9" s="285" customFormat="1" ht="15.75">
      <c r="A89" s="212"/>
      <c r="B89" s="220"/>
      <c r="C89" s="212"/>
      <c r="D89" s="321"/>
      <c r="E89" s="321"/>
      <c r="F89" s="321"/>
      <c r="G89" s="321"/>
      <c r="H89" s="321"/>
      <c r="I89" s="321"/>
    </row>
    <row r="90" spans="1:9" s="285" customFormat="1" ht="15.75">
      <c r="A90" s="212"/>
      <c r="B90" s="220"/>
      <c r="C90" s="212"/>
      <c r="D90" s="321"/>
      <c r="E90" s="321"/>
      <c r="F90" s="321"/>
      <c r="G90" s="321"/>
      <c r="H90" s="321"/>
      <c r="I90" s="321"/>
    </row>
    <row r="91" spans="1:9" s="285" customFormat="1" ht="15.75">
      <c r="A91" s="212"/>
      <c r="B91" s="220"/>
      <c r="C91" s="212"/>
      <c r="D91" s="321"/>
      <c r="E91" s="321"/>
      <c r="F91" s="321"/>
      <c r="G91" s="321"/>
      <c r="H91" s="321"/>
      <c r="I91" s="321"/>
    </row>
    <row r="92" spans="1:9" s="285" customFormat="1" ht="15.75">
      <c r="A92" s="212"/>
      <c r="B92" s="220"/>
      <c r="C92" s="212"/>
      <c r="D92" s="321"/>
      <c r="E92" s="321"/>
      <c r="F92" s="321"/>
      <c r="G92" s="321"/>
      <c r="H92" s="321"/>
      <c r="I92" s="321"/>
    </row>
    <row r="93" spans="1:9" s="285" customFormat="1" ht="15.75">
      <c r="A93" s="212"/>
      <c r="B93" s="220"/>
      <c r="C93" s="212"/>
      <c r="D93" s="321"/>
      <c r="E93" s="321"/>
      <c r="F93" s="321"/>
      <c r="G93" s="321"/>
      <c r="H93" s="321"/>
      <c r="I93" s="321"/>
    </row>
    <row r="94" spans="1:9" s="285" customFormat="1" ht="15.75">
      <c r="A94" s="212"/>
      <c r="B94" s="220"/>
      <c r="C94" s="212"/>
      <c r="D94" s="321"/>
      <c r="E94" s="321"/>
      <c r="F94" s="321"/>
      <c r="G94" s="321"/>
      <c r="H94" s="321"/>
      <c r="I94" s="321"/>
    </row>
    <row r="95" spans="1:9" s="285" customFormat="1" ht="15.75">
      <c r="A95" s="212"/>
      <c r="B95" s="220"/>
      <c r="C95" s="212"/>
      <c r="D95" s="321"/>
      <c r="E95" s="321"/>
      <c r="F95" s="321"/>
      <c r="G95" s="321"/>
      <c r="H95" s="321"/>
      <c r="I95" s="321"/>
    </row>
    <row r="96" spans="1:9" s="285" customFormat="1" ht="15.75">
      <c r="A96" s="212"/>
      <c r="B96" s="220"/>
      <c r="C96" s="212"/>
      <c r="D96" s="321"/>
      <c r="E96" s="321"/>
      <c r="F96" s="321"/>
      <c r="G96" s="321"/>
      <c r="H96" s="321"/>
      <c r="I96" s="321"/>
    </row>
    <row r="97" spans="1:9" s="285" customFormat="1" ht="15.75">
      <c r="A97" s="212"/>
      <c r="B97" s="220"/>
      <c r="C97" s="212"/>
      <c r="D97" s="321"/>
      <c r="E97" s="321"/>
      <c r="F97" s="321"/>
      <c r="G97" s="321"/>
      <c r="H97" s="321"/>
      <c r="I97" s="321"/>
    </row>
    <row r="98" spans="1:9" s="285" customFormat="1" ht="15.75">
      <c r="A98" s="212"/>
      <c r="B98" s="220"/>
      <c r="C98" s="212"/>
      <c r="D98" s="321"/>
      <c r="E98" s="321"/>
      <c r="F98" s="321"/>
      <c r="G98" s="321"/>
      <c r="H98" s="321"/>
      <c r="I98" s="321"/>
    </row>
    <row r="99" spans="1:9" s="285" customFormat="1" ht="15.75">
      <c r="A99" s="212"/>
      <c r="B99" s="220"/>
      <c r="C99" s="212"/>
      <c r="D99" s="321"/>
      <c r="E99" s="321"/>
      <c r="F99" s="321"/>
      <c r="G99" s="321"/>
      <c r="H99" s="321"/>
      <c r="I99" s="321"/>
    </row>
    <row r="100" spans="1:9" s="285" customFormat="1" ht="15.75">
      <c r="A100" s="212"/>
      <c r="B100" s="220"/>
      <c r="C100" s="212"/>
      <c r="D100" s="321"/>
      <c r="E100" s="321"/>
      <c r="F100" s="321"/>
      <c r="G100" s="321"/>
      <c r="H100" s="321"/>
      <c r="I100" s="321"/>
    </row>
    <row r="101" spans="1:9" s="285" customFormat="1" ht="15.75">
      <c r="A101" s="212"/>
      <c r="B101" s="220"/>
      <c r="C101" s="212"/>
      <c r="D101" s="321"/>
      <c r="E101" s="321"/>
      <c r="F101" s="321"/>
      <c r="G101" s="321"/>
      <c r="H101" s="321"/>
      <c r="I101" s="321"/>
    </row>
    <row r="102" spans="1:9" s="285" customFormat="1" ht="15.75">
      <c r="A102" s="212"/>
      <c r="B102" s="220"/>
      <c r="C102" s="212"/>
      <c r="D102" s="321"/>
      <c r="E102" s="321"/>
      <c r="F102" s="321"/>
      <c r="G102" s="321"/>
      <c r="H102" s="321"/>
      <c r="I102" s="321"/>
    </row>
    <row r="103" spans="1:9" s="285" customFormat="1" ht="15.75">
      <c r="A103" s="212"/>
      <c r="B103" s="220"/>
      <c r="C103" s="212"/>
      <c r="D103" s="321"/>
      <c r="E103" s="321"/>
      <c r="F103" s="321"/>
      <c r="G103" s="321"/>
      <c r="H103" s="321"/>
      <c r="I103" s="321"/>
    </row>
    <row r="104" spans="1:9" s="285" customFormat="1" ht="15.75">
      <c r="A104" s="212"/>
      <c r="B104" s="220"/>
      <c r="C104" s="212"/>
      <c r="D104" s="321"/>
      <c r="E104" s="321"/>
      <c r="F104" s="321"/>
      <c r="G104" s="321"/>
      <c r="H104" s="321"/>
      <c r="I104" s="321"/>
    </row>
    <row r="105" spans="1:9" s="285" customFormat="1" ht="15.75">
      <c r="A105" s="212"/>
      <c r="B105" s="220"/>
      <c r="C105" s="212"/>
      <c r="D105" s="321"/>
      <c r="E105" s="321"/>
      <c r="F105" s="321"/>
      <c r="G105" s="321"/>
      <c r="H105" s="321"/>
      <c r="I105" s="321"/>
    </row>
    <row r="106" spans="1:9" s="285" customFormat="1" ht="15.75">
      <c r="A106" s="212"/>
      <c r="B106" s="220"/>
      <c r="C106" s="212"/>
      <c r="D106" s="321"/>
      <c r="E106" s="321"/>
      <c r="F106" s="321"/>
      <c r="G106" s="321"/>
      <c r="H106" s="321"/>
      <c r="I106" s="321"/>
    </row>
    <row r="107" spans="1:9" s="285" customFormat="1" ht="15.75">
      <c r="A107" s="212"/>
      <c r="B107" s="220"/>
      <c r="C107" s="212"/>
      <c r="D107" s="321"/>
      <c r="E107" s="321"/>
      <c r="F107" s="321"/>
      <c r="G107" s="321"/>
      <c r="H107" s="321"/>
      <c r="I107" s="321"/>
    </row>
    <row r="108" spans="1:9" s="285" customFormat="1" ht="15.75">
      <c r="A108" s="212"/>
      <c r="B108" s="220"/>
      <c r="C108" s="212"/>
      <c r="D108" s="321"/>
      <c r="E108" s="321"/>
      <c r="F108" s="321"/>
      <c r="G108" s="321"/>
      <c r="H108" s="321"/>
      <c r="I108" s="321"/>
    </row>
    <row r="109" spans="1:9" s="285" customFormat="1" ht="15.75">
      <c r="A109" s="212"/>
      <c r="B109" s="220"/>
      <c r="C109" s="212"/>
      <c r="D109" s="321"/>
      <c r="E109" s="321"/>
      <c r="F109" s="321"/>
      <c r="G109" s="321"/>
      <c r="H109" s="321"/>
      <c r="I109" s="321"/>
    </row>
    <row r="110" spans="1:9" s="285" customFormat="1" ht="15.75">
      <c r="A110" s="212"/>
      <c r="B110" s="220"/>
      <c r="C110" s="212"/>
      <c r="D110" s="321"/>
      <c r="E110" s="321"/>
      <c r="F110" s="321"/>
      <c r="G110" s="321"/>
      <c r="H110" s="321"/>
      <c r="I110" s="321"/>
    </row>
    <row r="111" spans="1:9" s="285" customFormat="1" ht="15.75">
      <c r="A111" s="212"/>
      <c r="B111" s="220"/>
      <c r="C111" s="212"/>
      <c r="D111" s="321"/>
      <c r="E111" s="321"/>
      <c r="F111" s="321"/>
      <c r="G111" s="321"/>
      <c r="H111" s="321"/>
      <c r="I111" s="321"/>
    </row>
    <row r="112" spans="1:9" s="285" customFormat="1" ht="15.75">
      <c r="A112" s="212"/>
      <c r="B112" s="220"/>
      <c r="C112" s="212"/>
      <c r="D112" s="321"/>
      <c r="E112" s="321"/>
      <c r="F112" s="321"/>
      <c r="G112" s="321"/>
      <c r="H112" s="321"/>
      <c r="I112" s="321"/>
    </row>
    <row r="113" spans="1:9" s="285" customFormat="1" ht="15.75">
      <c r="A113" s="212"/>
      <c r="B113" s="220"/>
      <c r="C113" s="212"/>
      <c r="D113" s="321"/>
      <c r="E113" s="321"/>
      <c r="F113" s="321"/>
      <c r="G113" s="321"/>
      <c r="H113" s="321"/>
      <c r="I113" s="321"/>
    </row>
    <row r="114" spans="1:9" s="285" customFormat="1" ht="15.75">
      <c r="A114" s="212"/>
      <c r="B114" s="220"/>
      <c r="C114" s="212"/>
      <c r="D114" s="321"/>
      <c r="E114" s="321"/>
      <c r="F114" s="321"/>
      <c r="G114" s="321"/>
      <c r="H114" s="321"/>
      <c r="I114" s="321"/>
    </row>
    <row r="115" spans="1:9" s="285" customFormat="1" ht="15.75">
      <c r="A115" s="212"/>
      <c r="B115" s="220"/>
      <c r="C115" s="212"/>
      <c r="D115" s="321"/>
      <c r="E115" s="321"/>
      <c r="F115" s="321"/>
      <c r="G115" s="321"/>
      <c r="H115" s="321"/>
      <c r="I115" s="321"/>
    </row>
    <row r="116" spans="1:9" s="285" customFormat="1" ht="15.75">
      <c r="A116" s="212"/>
      <c r="B116" s="220"/>
      <c r="C116" s="212"/>
      <c r="D116" s="321"/>
      <c r="E116" s="321"/>
      <c r="F116" s="321"/>
      <c r="G116" s="321"/>
      <c r="H116" s="321"/>
      <c r="I116" s="321"/>
    </row>
    <row r="117" spans="1:9" s="285" customFormat="1" ht="15.75">
      <c r="A117" s="212"/>
      <c r="B117" s="220"/>
      <c r="C117" s="212"/>
      <c r="D117" s="321"/>
      <c r="E117" s="321"/>
      <c r="F117" s="321"/>
      <c r="G117" s="321"/>
      <c r="H117" s="321"/>
      <c r="I117" s="321"/>
    </row>
    <row r="118" spans="1:9" s="285" customFormat="1" ht="15.75">
      <c r="A118" s="212"/>
      <c r="B118" s="220"/>
      <c r="C118" s="212"/>
      <c r="D118" s="321"/>
      <c r="E118" s="321"/>
      <c r="F118" s="321"/>
      <c r="G118" s="321"/>
      <c r="H118" s="321"/>
      <c r="I118" s="321"/>
    </row>
    <row r="119" spans="1:9" s="285" customFormat="1" ht="15.75">
      <c r="A119" s="212"/>
      <c r="B119" s="220"/>
      <c r="C119" s="212"/>
      <c r="D119" s="321"/>
      <c r="E119" s="321"/>
      <c r="F119" s="321"/>
      <c r="G119" s="321"/>
      <c r="H119" s="321"/>
      <c r="I119" s="321"/>
    </row>
    <row r="120" spans="4:9" ht="15.75">
      <c r="D120" s="321"/>
      <c r="E120" s="321"/>
      <c r="F120" s="321"/>
      <c r="G120" s="321"/>
      <c r="H120" s="321"/>
      <c r="I120" s="321"/>
    </row>
    <row r="121" spans="4:9" ht="15.75">
      <c r="D121" s="321"/>
      <c r="E121" s="321"/>
      <c r="F121" s="321"/>
      <c r="G121" s="321"/>
      <c r="H121" s="321"/>
      <c r="I121" s="321"/>
    </row>
    <row r="122" spans="4:9" ht="15.75">
      <c r="D122" s="321"/>
      <c r="E122" s="321"/>
      <c r="F122" s="321"/>
      <c r="G122" s="321"/>
      <c r="H122" s="321"/>
      <c r="I122" s="321"/>
    </row>
    <row r="123" spans="4:9" ht="15.75">
      <c r="D123" s="321"/>
      <c r="E123" s="321"/>
      <c r="F123" s="321"/>
      <c r="G123" s="321"/>
      <c r="H123" s="321"/>
      <c r="I123" s="321"/>
    </row>
    <row r="124" spans="4:9" ht="15.75">
      <c r="D124" s="321"/>
      <c r="E124" s="321"/>
      <c r="F124" s="321"/>
      <c r="G124" s="321"/>
      <c r="H124" s="321"/>
      <c r="I124" s="321"/>
    </row>
    <row r="125" spans="4:9" ht="15.75">
      <c r="D125" s="321"/>
      <c r="E125" s="321"/>
      <c r="F125" s="321"/>
      <c r="G125" s="321"/>
      <c r="H125" s="321"/>
      <c r="I125" s="321"/>
    </row>
    <row r="126" spans="4:9" ht="15.75">
      <c r="D126" s="321"/>
      <c r="E126" s="321"/>
      <c r="F126" s="321"/>
      <c r="G126" s="321"/>
      <c r="H126" s="321"/>
      <c r="I126" s="321"/>
    </row>
    <row r="127" spans="4:9" ht="15.75">
      <c r="D127" s="321"/>
      <c r="E127" s="321"/>
      <c r="F127" s="321"/>
      <c r="G127" s="321"/>
      <c r="H127" s="321"/>
      <c r="I127" s="321"/>
    </row>
    <row r="128" spans="4:9" ht="15.75">
      <c r="D128" s="321"/>
      <c r="E128" s="321"/>
      <c r="F128" s="321"/>
      <c r="G128" s="321"/>
      <c r="H128" s="321"/>
      <c r="I128" s="321"/>
    </row>
    <row r="129" spans="4:9" s="212" customFormat="1" ht="15.75">
      <c r="D129" s="321"/>
      <c r="E129" s="321"/>
      <c r="F129" s="321"/>
      <c r="G129" s="321"/>
      <c r="H129" s="321"/>
      <c r="I129" s="321"/>
    </row>
    <row r="130" spans="4:9" s="212" customFormat="1" ht="15.75">
      <c r="D130" s="321"/>
      <c r="E130" s="321"/>
      <c r="F130" s="321"/>
      <c r="G130" s="321"/>
      <c r="H130" s="321"/>
      <c r="I130" s="321"/>
    </row>
    <row r="131" spans="4:9" s="212" customFormat="1" ht="15.75">
      <c r="D131" s="321"/>
      <c r="E131" s="321"/>
      <c r="F131" s="321"/>
      <c r="G131" s="321"/>
      <c r="H131" s="321"/>
      <c r="I131" s="321"/>
    </row>
    <row r="132" spans="4:9" s="212" customFormat="1" ht="15.75">
      <c r="D132" s="321"/>
      <c r="E132" s="321"/>
      <c r="F132" s="321"/>
      <c r="G132" s="321"/>
      <c r="H132" s="321"/>
      <c r="I132" s="321"/>
    </row>
    <row r="133" spans="4:9" s="212" customFormat="1" ht="15.75">
      <c r="D133" s="321"/>
      <c r="E133" s="321"/>
      <c r="F133" s="321"/>
      <c r="G133" s="321"/>
      <c r="H133" s="321"/>
      <c r="I133" s="321"/>
    </row>
    <row r="134" spans="4:9" s="212" customFormat="1" ht="15.75">
      <c r="D134" s="321"/>
      <c r="E134" s="321"/>
      <c r="F134" s="321"/>
      <c r="G134" s="321"/>
      <c r="H134" s="321"/>
      <c r="I134" s="321"/>
    </row>
    <row r="135" spans="4:9" s="212" customFormat="1" ht="15.75">
      <c r="D135" s="321"/>
      <c r="E135" s="321"/>
      <c r="F135" s="321"/>
      <c r="G135" s="321"/>
      <c r="H135" s="321"/>
      <c r="I135" s="321"/>
    </row>
    <row r="136" spans="4:9" s="212" customFormat="1" ht="15.75">
      <c r="D136" s="321"/>
      <c r="E136" s="321"/>
      <c r="F136" s="321"/>
      <c r="G136" s="321"/>
      <c r="H136" s="321"/>
      <c r="I136" s="321"/>
    </row>
    <row r="137" spans="4:9" s="212" customFormat="1" ht="15.75">
      <c r="D137" s="321"/>
      <c r="E137" s="321"/>
      <c r="F137" s="321"/>
      <c r="G137" s="321"/>
      <c r="H137" s="321"/>
      <c r="I137" s="321"/>
    </row>
    <row r="138" spans="4:9" s="212" customFormat="1" ht="15.75">
      <c r="D138" s="321"/>
      <c r="E138" s="321"/>
      <c r="F138" s="321"/>
      <c r="G138" s="321"/>
      <c r="H138" s="321"/>
      <c r="I138" s="321"/>
    </row>
    <row r="139" spans="4:9" s="212" customFormat="1" ht="15.75">
      <c r="D139" s="321"/>
      <c r="E139" s="321"/>
      <c r="F139" s="321"/>
      <c r="G139" s="321"/>
      <c r="H139" s="321"/>
      <c r="I139" s="321"/>
    </row>
    <row r="140" spans="4:9" s="212" customFormat="1" ht="15.75">
      <c r="D140" s="321"/>
      <c r="E140" s="321"/>
      <c r="F140" s="321"/>
      <c r="G140" s="321"/>
      <c r="H140" s="321"/>
      <c r="I140" s="321"/>
    </row>
    <row r="141" spans="4:9" s="212" customFormat="1" ht="15.75">
      <c r="D141" s="321"/>
      <c r="E141" s="321"/>
      <c r="F141" s="321"/>
      <c r="G141" s="321"/>
      <c r="H141" s="321"/>
      <c r="I141" s="321"/>
    </row>
    <row r="142" spans="4:9" s="212" customFormat="1" ht="15.75">
      <c r="D142" s="321"/>
      <c r="E142" s="321"/>
      <c r="F142" s="321"/>
      <c r="G142" s="321"/>
      <c r="H142" s="321"/>
      <c r="I142" s="321"/>
    </row>
    <row r="143" spans="4:9" s="212" customFormat="1" ht="15.75">
      <c r="D143" s="321"/>
      <c r="E143" s="321"/>
      <c r="F143" s="321"/>
      <c r="G143" s="321"/>
      <c r="H143" s="321"/>
      <c r="I143" s="321"/>
    </row>
    <row r="144" spans="4:9" s="212" customFormat="1" ht="15.75">
      <c r="D144" s="321"/>
      <c r="E144" s="321"/>
      <c r="F144" s="321"/>
      <c r="G144" s="321"/>
      <c r="H144" s="321"/>
      <c r="I144" s="321"/>
    </row>
    <row r="145" spans="4:9" s="212" customFormat="1" ht="15.75">
      <c r="D145" s="321"/>
      <c r="E145" s="321"/>
      <c r="F145" s="321"/>
      <c r="G145" s="321"/>
      <c r="H145" s="321"/>
      <c r="I145" s="321"/>
    </row>
    <row r="146" spans="4:9" s="212" customFormat="1" ht="15.75">
      <c r="D146" s="321"/>
      <c r="E146" s="321"/>
      <c r="F146" s="321"/>
      <c r="G146" s="321"/>
      <c r="H146" s="321"/>
      <c r="I146" s="321"/>
    </row>
    <row r="147" spans="4:9" s="212" customFormat="1" ht="15.75">
      <c r="D147" s="321"/>
      <c r="E147" s="321"/>
      <c r="F147" s="321"/>
      <c r="G147" s="321"/>
      <c r="H147" s="321"/>
      <c r="I147" s="321"/>
    </row>
    <row r="148" spans="4:9" s="212" customFormat="1" ht="15.75">
      <c r="D148" s="321"/>
      <c r="E148" s="321"/>
      <c r="F148" s="321"/>
      <c r="G148" s="321"/>
      <c r="H148" s="321"/>
      <c r="I148" s="321"/>
    </row>
    <row r="149" spans="4:9" s="212" customFormat="1" ht="15.75">
      <c r="D149" s="321"/>
      <c r="E149" s="321"/>
      <c r="F149" s="321"/>
      <c r="G149" s="321"/>
      <c r="H149" s="321"/>
      <c r="I149" s="321"/>
    </row>
    <row r="150" spans="4:9" s="212" customFormat="1" ht="15.75">
      <c r="D150" s="321"/>
      <c r="E150" s="321"/>
      <c r="F150" s="321"/>
      <c r="G150" s="321"/>
      <c r="H150" s="321"/>
      <c r="I150" s="321"/>
    </row>
    <row r="151" spans="4:9" s="212" customFormat="1" ht="15.75">
      <c r="D151" s="321"/>
      <c r="E151" s="321"/>
      <c r="F151" s="321"/>
      <c r="G151" s="321"/>
      <c r="H151" s="321"/>
      <c r="I151" s="321"/>
    </row>
    <row r="152" spans="4:9" s="212" customFormat="1" ht="15.75">
      <c r="D152" s="321"/>
      <c r="E152" s="321"/>
      <c r="F152" s="321"/>
      <c r="G152" s="321"/>
      <c r="H152" s="321"/>
      <c r="I152" s="321"/>
    </row>
    <row r="153" spans="4:9" s="212" customFormat="1" ht="15.75">
      <c r="D153" s="321"/>
      <c r="E153" s="321"/>
      <c r="F153" s="321"/>
      <c r="G153" s="321"/>
      <c r="H153" s="321"/>
      <c r="I153" s="321"/>
    </row>
    <row r="154" spans="4:9" s="212" customFormat="1" ht="15.75">
      <c r="D154" s="321"/>
      <c r="E154" s="321"/>
      <c r="F154" s="321"/>
      <c r="G154" s="321"/>
      <c r="H154" s="321"/>
      <c r="I154" s="321"/>
    </row>
    <row r="155" spans="4:9" s="212" customFormat="1" ht="15.75">
      <c r="D155" s="321"/>
      <c r="E155" s="321"/>
      <c r="F155" s="321"/>
      <c r="G155" s="321"/>
      <c r="H155" s="321"/>
      <c r="I155" s="321"/>
    </row>
    <row r="156" spans="4:9" s="212" customFormat="1" ht="15.75">
      <c r="D156" s="321"/>
      <c r="E156" s="321"/>
      <c r="F156" s="321"/>
      <c r="G156" s="321"/>
      <c r="H156" s="321"/>
      <c r="I156" s="321"/>
    </row>
    <row r="157" spans="4:9" s="212" customFormat="1" ht="15.75">
      <c r="D157" s="321"/>
      <c r="E157" s="321"/>
      <c r="F157" s="321"/>
      <c r="G157" s="321"/>
      <c r="H157" s="321"/>
      <c r="I157" s="321"/>
    </row>
    <row r="158" spans="4:9" s="212" customFormat="1" ht="15.75">
      <c r="D158" s="321"/>
      <c r="E158" s="321"/>
      <c r="F158" s="321"/>
      <c r="G158" s="321"/>
      <c r="H158" s="321"/>
      <c r="I158" s="321"/>
    </row>
    <row r="159" spans="4:9" s="212" customFormat="1" ht="15.75">
      <c r="D159" s="321"/>
      <c r="E159" s="321"/>
      <c r="F159" s="321"/>
      <c r="G159" s="321"/>
      <c r="H159" s="321"/>
      <c r="I159" s="321"/>
    </row>
    <row r="160" spans="4:9" s="212" customFormat="1" ht="15.75">
      <c r="D160" s="321"/>
      <c r="E160" s="321"/>
      <c r="F160" s="321"/>
      <c r="G160" s="321"/>
      <c r="H160" s="321"/>
      <c r="I160" s="321"/>
    </row>
    <row r="161" spans="4:9" s="212" customFormat="1" ht="15.75">
      <c r="D161" s="321"/>
      <c r="E161" s="321"/>
      <c r="F161" s="321"/>
      <c r="G161" s="321"/>
      <c r="H161" s="321"/>
      <c r="I161" s="321"/>
    </row>
    <row r="162" spans="4:9" s="212" customFormat="1" ht="15.75">
      <c r="D162" s="321"/>
      <c r="E162" s="321"/>
      <c r="F162" s="321"/>
      <c r="G162" s="321"/>
      <c r="H162" s="321"/>
      <c r="I162" s="321"/>
    </row>
    <row r="163" spans="4:9" s="212" customFormat="1" ht="15.75">
      <c r="D163" s="321"/>
      <c r="E163" s="321"/>
      <c r="F163" s="321"/>
      <c r="G163" s="321"/>
      <c r="H163" s="321"/>
      <c r="I163" s="321"/>
    </row>
    <row r="164" spans="4:9" s="212" customFormat="1" ht="15.75">
      <c r="D164" s="321"/>
      <c r="E164" s="321"/>
      <c r="F164" s="321"/>
      <c r="G164" s="321"/>
      <c r="H164" s="321"/>
      <c r="I164" s="321"/>
    </row>
    <row r="165" spans="4:9" s="212" customFormat="1" ht="15.75">
      <c r="D165" s="321"/>
      <c r="E165" s="321"/>
      <c r="F165" s="321"/>
      <c r="G165" s="321"/>
      <c r="H165" s="321"/>
      <c r="I165" s="321"/>
    </row>
    <row r="166" spans="4:9" s="212" customFormat="1" ht="15.75">
      <c r="D166" s="321"/>
      <c r="E166" s="321"/>
      <c r="F166" s="321"/>
      <c r="G166" s="321"/>
      <c r="H166" s="321"/>
      <c r="I166" s="321"/>
    </row>
    <row r="167" spans="4:9" s="212" customFormat="1" ht="15.75">
      <c r="D167" s="321"/>
      <c r="E167" s="321"/>
      <c r="F167" s="321"/>
      <c r="G167" s="321"/>
      <c r="H167" s="321"/>
      <c r="I167" s="321"/>
    </row>
    <row r="168" spans="4:9" s="212" customFormat="1" ht="15.75">
      <c r="D168" s="321"/>
      <c r="E168" s="321"/>
      <c r="F168" s="321"/>
      <c r="G168" s="321"/>
      <c r="H168" s="321"/>
      <c r="I168" s="321"/>
    </row>
    <row r="169" spans="4:9" s="212" customFormat="1" ht="15.75">
      <c r="D169" s="321"/>
      <c r="E169" s="321"/>
      <c r="F169" s="321"/>
      <c r="G169" s="321"/>
      <c r="H169" s="321"/>
      <c r="I169" s="321"/>
    </row>
    <row r="170" spans="4:9" s="212" customFormat="1" ht="15.75">
      <c r="D170" s="321"/>
      <c r="E170" s="321"/>
      <c r="F170" s="321"/>
      <c r="G170" s="321"/>
      <c r="H170" s="321"/>
      <c r="I170" s="321"/>
    </row>
    <row r="171" spans="4:9" s="212" customFormat="1" ht="15.75">
      <c r="D171" s="321"/>
      <c r="E171" s="321"/>
      <c r="F171" s="321"/>
      <c r="G171" s="321"/>
      <c r="H171" s="321"/>
      <c r="I171" s="321"/>
    </row>
    <row r="172" spans="4:9" s="212" customFormat="1" ht="15.75">
      <c r="D172" s="321"/>
      <c r="E172" s="321"/>
      <c r="F172" s="321"/>
      <c r="G172" s="321"/>
      <c r="H172" s="321"/>
      <c r="I172" s="321"/>
    </row>
    <row r="173" spans="4:9" s="212" customFormat="1" ht="15.75">
      <c r="D173" s="321"/>
      <c r="E173" s="321"/>
      <c r="F173" s="321"/>
      <c r="G173" s="321"/>
      <c r="H173" s="321"/>
      <c r="I173" s="321"/>
    </row>
    <row r="174" spans="4:9" s="212" customFormat="1" ht="15.75">
      <c r="D174" s="321"/>
      <c r="E174" s="321"/>
      <c r="F174" s="321"/>
      <c r="G174" s="321"/>
      <c r="H174" s="321"/>
      <c r="I174" s="321"/>
    </row>
    <row r="175" spans="4:9" s="212" customFormat="1" ht="15.75">
      <c r="D175" s="321"/>
      <c r="E175" s="321"/>
      <c r="F175" s="321"/>
      <c r="G175" s="321"/>
      <c r="H175" s="321"/>
      <c r="I175" s="321"/>
    </row>
    <row r="176" spans="4:9" s="212" customFormat="1" ht="15.75">
      <c r="D176" s="321"/>
      <c r="E176" s="321"/>
      <c r="F176" s="321"/>
      <c r="G176" s="321"/>
      <c r="H176" s="321"/>
      <c r="I176" s="321"/>
    </row>
    <row r="177" spans="4:9" s="212" customFormat="1" ht="15.75">
      <c r="D177" s="321"/>
      <c r="E177" s="321"/>
      <c r="F177" s="321"/>
      <c r="G177" s="321"/>
      <c r="H177" s="321"/>
      <c r="I177" s="321"/>
    </row>
    <row r="178" spans="4:9" s="212" customFormat="1" ht="15.75">
      <c r="D178" s="321"/>
      <c r="E178" s="321"/>
      <c r="F178" s="321"/>
      <c r="G178" s="321"/>
      <c r="H178" s="321"/>
      <c r="I178" s="321"/>
    </row>
    <row r="179" spans="4:9" s="212" customFormat="1" ht="15.75">
      <c r="D179" s="321"/>
      <c r="E179" s="321"/>
      <c r="F179" s="321"/>
      <c r="G179" s="321"/>
      <c r="H179" s="321"/>
      <c r="I179" s="321"/>
    </row>
    <row r="180" spans="4:9" s="212" customFormat="1" ht="15.75">
      <c r="D180" s="321"/>
      <c r="E180" s="321"/>
      <c r="F180" s="321"/>
      <c r="G180" s="321"/>
      <c r="H180" s="321"/>
      <c r="I180" s="321"/>
    </row>
    <row r="181" spans="4:9" s="212" customFormat="1" ht="15.75">
      <c r="D181" s="321"/>
      <c r="E181" s="321"/>
      <c r="F181" s="321"/>
      <c r="G181" s="321"/>
      <c r="H181" s="321"/>
      <c r="I181" s="321"/>
    </row>
    <row r="182" spans="4:9" s="212" customFormat="1" ht="15.75">
      <c r="D182" s="321"/>
      <c r="E182" s="321"/>
      <c r="F182" s="321"/>
      <c r="G182" s="321"/>
      <c r="H182" s="321"/>
      <c r="I182" s="321"/>
    </row>
    <row r="183" spans="4:9" s="212" customFormat="1" ht="15.75">
      <c r="D183" s="321"/>
      <c r="E183" s="321"/>
      <c r="F183" s="321"/>
      <c r="G183" s="321"/>
      <c r="H183" s="321"/>
      <c r="I183" s="321"/>
    </row>
    <row r="184" spans="4:9" s="212" customFormat="1" ht="15.75">
      <c r="D184" s="321"/>
      <c r="E184" s="321"/>
      <c r="F184" s="321"/>
      <c r="G184" s="321"/>
      <c r="H184" s="321"/>
      <c r="I184" s="321"/>
    </row>
    <row r="185" spans="4:9" s="212" customFormat="1" ht="15.75">
      <c r="D185" s="321"/>
      <c r="E185" s="321"/>
      <c r="F185" s="321"/>
      <c r="G185" s="321"/>
      <c r="H185" s="321"/>
      <c r="I185" s="321"/>
    </row>
    <row r="186" spans="4:9" s="212" customFormat="1" ht="15.75">
      <c r="D186" s="321"/>
      <c r="E186" s="321"/>
      <c r="F186" s="321"/>
      <c r="G186" s="321"/>
      <c r="H186" s="321"/>
      <c r="I186" s="321"/>
    </row>
    <row r="187" spans="4:9" s="212" customFormat="1" ht="15.75">
      <c r="D187" s="321"/>
      <c r="E187" s="321"/>
      <c r="F187" s="321"/>
      <c r="G187" s="321"/>
      <c r="H187" s="321"/>
      <c r="I187" s="321"/>
    </row>
    <row r="188" spans="4:9" s="212" customFormat="1" ht="15.75">
      <c r="D188" s="321"/>
      <c r="E188" s="321"/>
      <c r="F188" s="321"/>
      <c r="G188" s="321"/>
      <c r="H188" s="321"/>
      <c r="I188" s="321"/>
    </row>
    <row r="189" spans="4:9" s="212" customFormat="1" ht="15.75">
      <c r="D189" s="321"/>
      <c r="E189" s="321"/>
      <c r="F189" s="321"/>
      <c r="G189" s="321"/>
      <c r="H189" s="321"/>
      <c r="I189" s="321"/>
    </row>
    <row r="190" spans="4:9" s="212" customFormat="1" ht="15.75">
      <c r="D190" s="321"/>
      <c r="E190" s="321"/>
      <c r="F190" s="321"/>
      <c r="G190" s="321"/>
      <c r="H190" s="321"/>
      <c r="I190" s="321"/>
    </row>
    <row r="191" spans="4:9" s="212" customFormat="1" ht="15.75">
      <c r="D191" s="321"/>
      <c r="E191" s="321"/>
      <c r="F191" s="321"/>
      <c r="G191" s="321"/>
      <c r="H191" s="321"/>
      <c r="I191" s="321"/>
    </row>
    <row r="192" spans="4:9" s="212" customFormat="1" ht="15.75">
      <c r="D192" s="321"/>
      <c r="E192" s="321"/>
      <c r="F192" s="321"/>
      <c r="G192" s="321"/>
      <c r="H192" s="321"/>
      <c r="I192" s="321"/>
    </row>
    <row r="193" spans="4:9" s="212" customFormat="1" ht="15.75">
      <c r="D193" s="321"/>
      <c r="E193" s="321"/>
      <c r="F193" s="321"/>
      <c r="G193" s="321"/>
      <c r="H193" s="321"/>
      <c r="I193" s="321"/>
    </row>
    <row r="194" spans="4:9" s="212" customFormat="1" ht="15.75">
      <c r="D194" s="321"/>
      <c r="E194" s="321"/>
      <c r="F194" s="321"/>
      <c r="G194" s="321"/>
      <c r="H194" s="321"/>
      <c r="I194" s="321"/>
    </row>
    <row r="195" spans="4:9" s="212" customFormat="1" ht="15.75">
      <c r="D195" s="321"/>
      <c r="E195" s="321"/>
      <c r="F195" s="321"/>
      <c r="G195" s="321"/>
      <c r="H195" s="321"/>
      <c r="I195" s="321"/>
    </row>
    <row r="196" spans="4:9" s="212" customFormat="1" ht="15.75">
      <c r="D196" s="321"/>
      <c r="E196" s="321"/>
      <c r="F196" s="321"/>
      <c r="G196" s="321"/>
      <c r="H196" s="321"/>
      <c r="I196" s="321"/>
    </row>
    <row r="197" spans="4:9" s="212" customFormat="1" ht="15.75">
      <c r="D197" s="321"/>
      <c r="E197" s="321"/>
      <c r="F197" s="321"/>
      <c r="G197" s="321"/>
      <c r="H197" s="321"/>
      <c r="I197" s="321"/>
    </row>
    <row r="198" spans="4:9" s="212" customFormat="1" ht="15.75">
      <c r="D198" s="321"/>
      <c r="E198" s="321"/>
      <c r="F198" s="321"/>
      <c r="G198" s="321"/>
      <c r="H198" s="321"/>
      <c r="I198" s="321"/>
    </row>
    <row r="199" spans="4:9" s="212" customFormat="1" ht="15.75">
      <c r="D199" s="321"/>
      <c r="E199" s="321"/>
      <c r="F199" s="321"/>
      <c r="G199" s="321"/>
      <c r="H199" s="321"/>
      <c r="I199" s="321"/>
    </row>
    <row r="200" spans="4:9" s="212" customFormat="1" ht="15.75">
      <c r="D200" s="321"/>
      <c r="E200" s="321"/>
      <c r="F200" s="321"/>
      <c r="G200" s="321"/>
      <c r="H200" s="321"/>
      <c r="I200" s="321"/>
    </row>
    <row r="201" spans="4:9" s="212" customFormat="1" ht="15.75">
      <c r="D201" s="321"/>
      <c r="E201" s="321"/>
      <c r="F201" s="321"/>
      <c r="G201" s="321"/>
      <c r="H201" s="321"/>
      <c r="I201" s="321"/>
    </row>
    <row r="202" spans="4:9" s="212" customFormat="1" ht="15.75">
      <c r="D202" s="321"/>
      <c r="E202" s="321"/>
      <c r="F202" s="321"/>
      <c r="G202" s="321"/>
      <c r="H202" s="321"/>
      <c r="I202" s="321"/>
    </row>
    <row r="203" spans="4:9" s="212" customFormat="1" ht="15.75">
      <c r="D203" s="321"/>
      <c r="E203" s="321"/>
      <c r="F203" s="321"/>
      <c r="G203" s="321"/>
      <c r="H203" s="321"/>
      <c r="I203" s="321"/>
    </row>
    <row r="204" spans="4:9" s="212" customFormat="1" ht="15.75">
      <c r="D204" s="321"/>
      <c r="E204" s="321"/>
      <c r="F204" s="321"/>
      <c r="G204" s="321"/>
      <c r="H204" s="321"/>
      <c r="I204" s="321"/>
    </row>
    <row r="205" spans="4:9" s="212" customFormat="1" ht="15.75">
      <c r="D205" s="321"/>
      <c r="E205" s="321"/>
      <c r="F205" s="321"/>
      <c r="G205" s="321"/>
      <c r="H205" s="321"/>
      <c r="I205" s="321"/>
    </row>
    <row r="206" spans="4:9" s="212" customFormat="1" ht="15.75">
      <c r="D206" s="321"/>
      <c r="E206" s="321"/>
      <c r="F206" s="321"/>
      <c r="G206" s="321"/>
      <c r="H206" s="321"/>
      <c r="I206" s="321"/>
    </row>
    <row r="207" spans="4:9" s="212" customFormat="1" ht="15.75">
      <c r="D207" s="321"/>
      <c r="E207" s="321"/>
      <c r="F207" s="321"/>
      <c r="G207" s="321"/>
      <c r="H207" s="321"/>
      <c r="I207" s="321"/>
    </row>
    <row r="208" spans="4:9" s="212" customFormat="1" ht="15.75">
      <c r="D208" s="321"/>
      <c r="E208" s="321"/>
      <c r="F208" s="321"/>
      <c r="G208" s="321"/>
      <c r="H208" s="321"/>
      <c r="I208" s="321"/>
    </row>
    <row r="209" spans="4:9" s="212" customFormat="1" ht="15.75">
      <c r="D209" s="321"/>
      <c r="E209" s="321"/>
      <c r="F209" s="321"/>
      <c r="G209" s="321"/>
      <c r="H209" s="321"/>
      <c r="I209" s="321"/>
    </row>
    <row r="210" spans="4:9" s="212" customFormat="1" ht="15.75">
      <c r="D210" s="321"/>
      <c r="E210" s="321"/>
      <c r="F210" s="321"/>
      <c r="G210" s="321"/>
      <c r="H210" s="321"/>
      <c r="I210" s="321"/>
    </row>
    <row r="211" spans="4:9" s="212" customFormat="1" ht="15.75">
      <c r="D211" s="321"/>
      <c r="E211" s="321"/>
      <c r="F211" s="321"/>
      <c r="G211" s="321"/>
      <c r="H211" s="321"/>
      <c r="I211" s="321"/>
    </row>
    <row r="212" spans="4:9" s="212" customFormat="1" ht="15.75">
      <c r="D212" s="321"/>
      <c r="E212" s="321"/>
      <c r="F212" s="321"/>
      <c r="G212" s="321"/>
      <c r="H212" s="321"/>
      <c r="I212" s="321"/>
    </row>
    <row r="213" spans="4:9" s="212" customFormat="1" ht="15.75">
      <c r="D213" s="321"/>
      <c r="E213" s="321"/>
      <c r="F213" s="321"/>
      <c r="G213" s="321"/>
      <c r="H213" s="321"/>
      <c r="I213" s="321"/>
    </row>
    <row r="214" spans="4:9" s="212" customFormat="1" ht="15.75">
      <c r="D214" s="321"/>
      <c r="E214" s="321"/>
      <c r="F214" s="321"/>
      <c r="G214" s="321"/>
      <c r="H214" s="321"/>
      <c r="I214" s="321"/>
    </row>
    <row r="215" spans="4:9" s="212" customFormat="1" ht="15.75">
      <c r="D215" s="321"/>
      <c r="E215" s="321"/>
      <c r="F215" s="321"/>
      <c r="G215" s="321"/>
      <c r="H215" s="321"/>
      <c r="I215" s="321"/>
    </row>
    <row r="216" spans="4:9" s="212" customFormat="1" ht="15.75">
      <c r="D216" s="321"/>
      <c r="E216" s="321"/>
      <c r="F216" s="321"/>
      <c r="G216" s="321"/>
      <c r="H216" s="321"/>
      <c r="I216" s="321"/>
    </row>
    <row r="217" spans="4:9" s="212" customFormat="1" ht="15.75">
      <c r="D217" s="321"/>
      <c r="E217" s="321"/>
      <c r="F217" s="321"/>
      <c r="G217" s="321"/>
      <c r="H217" s="321"/>
      <c r="I217" s="321"/>
    </row>
    <row r="218" spans="4:9" s="212" customFormat="1" ht="15.75">
      <c r="D218" s="321"/>
      <c r="E218" s="321"/>
      <c r="F218" s="321"/>
      <c r="G218" s="321"/>
      <c r="H218" s="321"/>
      <c r="I218" s="321"/>
    </row>
    <row r="219" spans="4:9" s="212" customFormat="1" ht="15.75">
      <c r="D219" s="321"/>
      <c r="E219" s="321"/>
      <c r="F219" s="321"/>
      <c r="G219" s="321"/>
      <c r="H219" s="321"/>
      <c r="I219" s="321"/>
    </row>
    <row r="220" spans="4:9" s="212" customFormat="1" ht="15.75">
      <c r="D220" s="321"/>
      <c r="E220" s="321"/>
      <c r="F220" s="321"/>
      <c r="G220" s="321"/>
      <c r="H220" s="321"/>
      <c r="I220" s="321"/>
    </row>
    <row r="221" spans="4:9" s="212" customFormat="1" ht="15.75">
      <c r="D221" s="321"/>
      <c r="E221" s="321"/>
      <c r="F221" s="321"/>
      <c r="G221" s="321"/>
      <c r="H221" s="321"/>
      <c r="I221" s="321"/>
    </row>
    <row r="222" spans="4:9" s="212" customFormat="1" ht="15.75">
      <c r="D222" s="321"/>
      <c r="E222" s="321"/>
      <c r="F222" s="321"/>
      <c r="G222" s="321"/>
      <c r="H222" s="321"/>
      <c r="I222" s="321"/>
    </row>
    <row r="223" spans="4:9" s="212" customFormat="1" ht="15.75">
      <c r="D223" s="321"/>
      <c r="E223" s="321"/>
      <c r="F223" s="321"/>
      <c r="G223" s="321"/>
      <c r="H223" s="321"/>
      <c r="I223" s="321"/>
    </row>
    <row r="224" spans="4:9" s="212" customFormat="1" ht="15.75">
      <c r="D224" s="321"/>
      <c r="E224" s="321"/>
      <c r="F224" s="321"/>
      <c r="G224" s="321"/>
      <c r="H224" s="321"/>
      <c r="I224" s="321"/>
    </row>
    <row r="225" spans="4:9" s="212" customFormat="1" ht="15.75">
      <c r="D225" s="321"/>
      <c r="E225" s="321"/>
      <c r="F225" s="321"/>
      <c r="G225" s="321"/>
      <c r="H225" s="321"/>
      <c r="I225" s="321"/>
    </row>
    <row r="226" spans="4:9" s="212" customFormat="1" ht="15.75">
      <c r="D226" s="321"/>
      <c r="E226" s="321"/>
      <c r="F226" s="321"/>
      <c r="G226" s="321"/>
      <c r="H226" s="321"/>
      <c r="I226" s="321"/>
    </row>
    <row r="227" spans="4:9" s="212" customFormat="1" ht="15.75">
      <c r="D227" s="321"/>
      <c r="E227" s="321"/>
      <c r="F227" s="321"/>
      <c r="G227" s="321"/>
      <c r="H227" s="321"/>
      <c r="I227" s="321"/>
    </row>
    <row r="228" spans="4:9" s="212" customFormat="1" ht="15.75">
      <c r="D228" s="321"/>
      <c r="E228" s="321"/>
      <c r="F228" s="321"/>
      <c r="G228" s="321"/>
      <c r="H228" s="321"/>
      <c r="I228" s="321"/>
    </row>
    <row r="229" spans="4:9" s="212" customFormat="1" ht="15.75">
      <c r="D229" s="321"/>
      <c r="E229" s="321"/>
      <c r="F229" s="321"/>
      <c r="G229" s="321"/>
      <c r="H229" s="321"/>
      <c r="I229" s="321"/>
    </row>
    <row r="230" spans="4:9" s="212" customFormat="1" ht="15.75">
      <c r="D230" s="321"/>
      <c r="E230" s="321"/>
      <c r="F230" s="321"/>
      <c r="G230" s="321"/>
      <c r="H230" s="321"/>
      <c r="I230" s="321"/>
    </row>
    <row r="231" spans="4:9" s="212" customFormat="1" ht="15.75">
      <c r="D231" s="321"/>
      <c r="E231" s="321"/>
      <c r="F231" s="321"/>
      <c r="G231" s="321"/>
      <c r="H231" s="321"/>
      <c r="I231" s="321"/>
    </row>
    <row r="232" spans="4:9" s="212" customFormat="1" ht="15.75">
      <c r="D232" s="321"/>
      <c r="E232" s="321"/>
      <c r="F232" s="321"/>
      <c r="G232" s="321"/>
      <c r="H232" s="321"/>
      <c r="I232" s="321"/>
    </row>
    <row r="233" spans="4:9" s="212" customFormat="1" ht="15.75">
      <c r="D233" s="321"/>
      <c r="E233" s="321"/>
      <c r="F233" s="321"/>
      <c r="G233" s="321"/>
      <c r="H233" s="321"/>
      <c r="I233" s="321"/>
    </row>
    <row r="234" spans="4:9" s="212" customFormat="1" ht="15.75">
      <c r="D234" s="321"/>
      <c r="E234" s="321"/>
      <c r="F234" s="321"/>
      <c r="G234" s="321"/>
      <c r="H234" s="321"/>
      <c r="I234" s="321"/>
    </row>
    <row r="235" spans="4:9" s="212" customFormat="1" ht="15.75">
      <c r="D235" s="321"/>
      <c r="E235" s="321"/>
      <c r="F235" s="321"/>
      <c r="G235" s="321"/>
      <c r="H235" s="321"/>
      <c r="I235" s="321"/>
    </row>
    <row r="236" spans="4:9" s="212" customFormat="1" ht="15.75">
      <c r="D236" s="321"/>
      <c r="E236" s="321"/>
      <c r="F236" s="321"/>
      <c r="G236" s="321"/>
      <c r="H236" s="321"/>
      <c r="I236" s="321"/>
    </row>
    <row r="237" spans="4:9" s="212" customFormat="1" ht="15.75">
      <c r="D237" s="321"/>
      <c r="E237" s="321"/>
      <c r="F237" s="321"/>
      <c r="G237" s="321"/>
      <c r="H237" s="321"/>
      <c r="I237" s="321"/>
    </row>
    <row r="238" spans="4:9" s="212" customFormat="1" ht="15.75">
      <c r="D238" s="321"/>
      <c r="E238" s="321"/>
      <c r="F238" s="321"/>
      <c r="G238" s="321"/>
      <c r="H238" s="321"/>
      <c r="I238" s="321"/>
    </row>
    <row r="239" spans="4:9" s="212" customFormat="1" ht="15.75">
      <c r="D239" s="321"/>
      <c r="E239" s="321"/>
      <c r="F239" s="321"/>
      <c r="G239" s="321"/>
      <c r="H239" s="321"/>
      <c r="I239" s="321"/>
    </row>
    <row r="240" spans="4:9" s="212" customFormat="1" ht="15.75">
      <c r="D240" s="321"/>
      <c r="E240" s="321"/>
      <c r="F240" s="321"/>
      <c r="G240" s="321"/>
      <c r="H240" s="321"/>
      <c r="I240" s="321"/>
    </row>
    <row r="241" spans="4:9" s="212" customFormat="1" ht="15.75">
      <c r="D241" s="321"/>
      <c r="E241" s="321"/>
      <c r="F241" s="321"/>
      <c r="G241" s="321"/>
      <c r="H241" s="321"/>
      <c r="I241" s="321"/>
    </row>
    <row r="242" spans="4:9" s="212" customFormat="1" ht="15.75">
      <c r="D242" s="321"/>
      <c r="E242" s="321"/>
      <c r="F242" s="321"/>
      <c r="G242" s="321"/>
      <c r="H242" s="321"/>
      <c r="I242" s="321"/>
    </row>
    <row r="243" spans="4:9" s="212" customFormat="1" ht="15.75">
      <c r="D243" s="321"/>
      <c r="E243" s="321"/>
      <c r="F243" s="321"/>
      <c r="G243" s="321"/>
      <c r="H243" s="321"/>
      <c r="I243" s="321"/>
    </row>
    <row r="244" spans="4:9" s="212" customFormat="1" ht="15.75">
      <c r="D244" s="321"/>
      <c r="E244" s="321"/>
      <c r="F244" s="321"/>
      <c r="G244" s="321"/>
      <c r="H244" s="321"/>
      <c r="I244" s="321"/>
    </row>
    <row r="245" spans="4:9" s="212" customFormat="1" ht="15.75">
      <c r="D245" s="321"/>
      <c r="E245" s="321"/>
      <c r="F245" s="321"/>
      <c r="G245" s="321"/>
      <c r="H245" s="321"/>
      <c r="I245" s="321"/>
    </row>
    <row r="246" spans="4:9" s="212" customFormat="1" ht="15.75">
      <c r="D246" s="321"/>
      <c r="E246" s="321"/>
      <c r="F246" s="321"/>
      <c r="G246" s="321"/>
      <c r="H246" s="321"/>
      <c r="I246" s="321"/>
    </row>
    <row r="247" spans="4:9" s="212" customFormat="1" ht="15.75">
      <c r="D247" s="321"/>
      <c r="E247" s="321"/>
      <c r="F247" s="321"/>
      <c r="G247" s="321"/>
      <c r="H247" s="321"/>
      <c r="I247" s="321"/>
    </row>
    <row r="248" spans="4:9" s="212" customFormat="1" ht="15.75">
      <c r="D248" s="321"/>
      <c r="E248" s="321"/>
      <c r="F248" s="321"/>
      <c r="G248" s="321"/>
      <c r="H248" s="321"/>
      <c r="I248" s="321"/>
    </row>
    <row r="249" spans="4:9" s="212" customFormat="1" ht="15.75">
      <c r="D249" s="321"/>
      <c r="E249" s="321"/>
      <c r="F249" s="321"/>
      <c r="G249" s="321"/>
      <c r="H249" s="321"/>
      <c r="I249" s="321"/>
    </row>
    <row r="250" spans="4:9" s="212" customFormat="1" ht="15.75">
      <c r="D250" s="321"/>
      <c r="E250" s="321"/>
      <c r="F250" s="321"/>
      <c r="G250" s="321"/>
      <c r="H250" s="321"/>
      <c r="I250" s="321"/>
    </row>
    <row r="251" spans="4:9" s="212" customFormat="1" ht="15.75">
      <c r="D251" s="321"/>
      <c r="E251" s="321"/>
      <c r="F251" s="321"/>
      <c r="G251" s="321"/>
      <c r="H251" s="321"/>
      <c r="I251" s="321"/>
    </row>
    <row r="252" spans="4:9" s="212" customFormat="1" ht="15.75">
      <c r="D252" s="321"/>
      <c r="E252" s="321"/>
      <c r="F252" s="321"/>
      <c r="G252" s="321"/>
      <c r="H252" s="321"/>
      <c r="I252" s="321"/>
    </row>
    <row r="253" spans="4:9" s="212" customFormat="1" ht="15.75">
      <c r="D253" s="321"/>
      <c r="E253" s="321"/>
      <c r="F253" s="321"/>
      <c r="G253" s="321"/>
      <c r="H253" s="321"/>
      <c r="I253" s="321"/>
    </row>
    <row r="254" spans="4:9" s="212" customFormat="1" ht="15.75">
      <c r="D254" s="321"/>
      <c r="E254" s="321"/>
      <c r="F254" s="321"/>
      <c r="G254" s="321"/>
      <c r="H254" s="321"/>
      <c r="I254" s="321"/>
    </row>
    <row r="255" spans="4:9" s="212" customFormat="1" ht="15.75">
      <c r="D255" s="321"/>
      <c r="E255" s="321"/>
      <c r="F255" s="321"/>
      <c r="G255" s="321"/>
      <c r="H255" s="321"/>
      <c r="I255" s="321"/>
    </row>
    <row r="256" spans="4:9" s="212" customFormat="1" ht="15.75">
      <c r="D256" s="321"/>
      <c r="E256" s="321"/>
      <c r="F256" s="321"/>
      <c r="G256" s="321"/>
      <c r="H256" s="321"/>
      <c r="I256" s="321"/>
    </row>
    <row r="257" spans="4:9" s="212" customFormat="1" ht="15.75">
      <c r="D257" s="321"/>
      <c r="E257" s="321"/>
      <c r="F257" s="321"/>
      <c r="G257" s="321"/>
      <c r="H257" s="321"/>
      <c r="I257" s="321"/>
    </row>
    <row r="258" spans="4:9" s="212" customFormat="1" ht="15.75">
      <c r="D258" s="321"/>
      <c r="E258" s="321"/>
      <c r="F258" s="321"/>
      <c r="G258" s="321"/>
      <c r="H258" s="321"/>
      <c r="I258" s="321"/>
    </row>
    <row r="259" spans="4:9" s="212" customFormat="1" ht="15.75">
      <c r="D259" s="321"/>
      <c r="E259" s="321"/>
      <c r="F259" s="321"/>
      <c r="G259" s="321"/>
      <c r="H259" s="321"/>
      <c r="I259" s="321"/>
    </row>
    <row r="260" spans="4:9" s="212" customFormat="1" ht="15.75">
      <c r="D260" s="321"/>
      <c r="E260" s="321"/>
      <c r="F260" s="321"/>
      <c r="G260" s="321"/>
      <c r="H260" s="321"/>
      <c r="I260" s="321"/>
    </row>
    <row r="261" spans="4:9" s="212" customFormat="1" ht="15.75">
      <c r="D261" s="321"/>
      <c r="E261" s="321"/>
      <c r="F261" s="321"/>
      <c r="G261" s="321"/>
      <c r="H261" s="321"/>
      <c r="I261" s="321"/>
    </row>
    <row r="262" spans="4:9" s="212" customFormat="1" ht="15.75">
      <c r="D262" s="321"/>
      <c r="E262" s="321"/>
      <c r="F262" s="321"/>
      <c r="G262" s="321"/>
      <c r="H262" s="321"/>
      <c r="I262" s="321"/>
    </row>
    <row r="263" spans="4:9" s="212" customFormat="1" ht="15.75">
      <c r="D263" s="321"/>
      <c r="E263" s="321"/>
      <c r="F263" s="321"/>
      <c r="G263" s="321"/>
      <c r="H263" s="321"/>
      <c r="I263" s="321"/>
    </row>
    <row r="264" spans="4:9" s="212" customFormat="1" ht="15.75">
      <c r="D264" s="321"/>
      <c r="E264" s="321"/>
      <c r="F264" s="321"/>
      <c r="G264" s="321"/>
      <c r="H264" s="321"/>
      <c r="I264" s="321"/>
    </row>
  </sheetData>
  <sheetProtection/>
  <mergeCells count="15">
    <mergeCell ref="B34:I34"/>
    <mergeCell ref="A8:A10"/>
    <mergeCell ref="B8:B10"/>
    <mergeCell ref="B31:H31"/>
    <mergeCell ref="I9:I10"/>
    <mergeCell ref="A29:I29"/>
    <mergeCell ref="B32:F32"/>
    <mergeCell ref="B33:F33"/>
    <mergeCell ref="B41:I41"/>
    <mergeCell ref="B42:I42"/>
    <mergeCell ref="B35:I35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264"/>
  <sheetViews>
    <sheetView zoomScale="66" zoomScaleNormal="66" zoomScalePageLayoutView="0" workbookViewId="0" topLeftCell="A13">
      <selection activeCell="A52" sqref="A52"/>
    </sheetView>
  </sheetViews>
  <sheetFormatPr defaultColWidth="10.625" defaultRowHeight="15.75"/>
  <cols>
    <col min="1" max="1" width="51.875" style="212" customWidth="1"/>
    <col min="2" max="2" width="10.625" style="220" customWidth="1"/>
    <col min="3" max="7" width="13.625" style="212" customWidth="1"/>
    <col min="8" max="9" width="14.625" style="212" customWidth="1"/>
    <col min="10" max="20" width="10.625" style="212" customWidth="1"/>
    <col min="21" max="21" width="13.50390625" style="212" bestFit="1" customWidth="1"/>
    <col min="22" max="16384" width="10.625" style="212" customWidth="1"/>
  </cols>
  <sheetData>
    <row r="1" spans="1:22" ht="15.75">
      <c r="A1" s="35" t="s">
        <v>842</v>
      </c>
      <c r="B1" s="35"/>
      <c r="C1" s="35"/>
      <c r="D1" s="35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213"/>
      <c r="S1" s="299"/>
      <c r="T1" s="36"/>
      <c r="U1" s="36"/>
      <c r="V1" s="36"/>
    </row>
    <row r="2" spans="1:22" ht="15.75">
      <c r="A2" s="211"/>
      <c r="B2" s="35"/>
      <c r="C2" s="35"/>
      <c r="D2" s="35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213"/>
      <c r="S2" s="299"/>
      <c r="T2" s="36"/>
      <c r="U2" s="36"/>
      <c r="V2" s="36"/>
    </row>
    <row r="3" spans="1:22" ht="15.75">
      <c r="A3" s="84" t="s">
        <v>408</v>
      </c>
      <c r="B3" s="35"/>
      <c r="C3" s="35"/>
      <c r="D3" s="35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213"/>
      <c r="S3" s="36"/>
      <c r="V3" s="36"/>
    </row>
    <row r="4" spans="1:22" ht="15.75">
      <c r="A4" s="84" t="s">
        <v>409</v>
      </c>
      <c r="B4" s="300"/>
      <c r="C4" s="217"/>
      <c r="D4" s="217"/>
      <c r="E4" s="37"/>
      <c r="F4" s="37"/>
      <c r="G4" s="84"/>
      <c r="H4" s="75"/>
      <c r="I4" s="37"/>
      <c r="J4" s="37"/>
      <c r="K4" s="37"/>
      <c r="L4" s="37"/>
      <c r="M4" s="37"/>
      <c r="N4" s="37"/>
      <c r="O4" s="37"/>
      <c r="P4" s="37"/>
      <c r="Q4" s="37"/>
      <c r="R4" s="301"/>
      <c r="S4" s="37"/>
      <c r="V4" s="36"/>
    </row>
    <row r="5" spans="1:22" ht="15.75">
      <c r="A5" s="422">
        <f>Title!B10</f>
        <v>43190</v>
      </c>
      <c r="B5" s="35"/>
      <c r="C5" s="35"/>
      <c r="D5" s="35"/>
      <c r="E5" s="302"/>
      <c r="F5" s="302"/>
      <c r="G5" s="84"/>
      <c r="H5" s="303"/>
      <c r="I5" s="302"/>
      <c r="J5" s="302"/>
      <c r="K5" s="302"/>
      <c r="L5" s="302"/>
      <c r="M5" s="302"/>
      <c r="N5" s="302"/>
      <c r="O5" s="302"/>
      <c r="P5" s="302"/>
      <c r="Q5" s="302"/>
      <c r="R5" s="299"/>
      <c r="S5" s="37"/>
      <c r="V5" s="302"/>
    </row>
    <row r="6" spans="7:8" ht="15.75">
      <c r="G6" s="84"/>
      <c r="H6" s="304"/>
    </row>
    <row r="7" ht="16.5" thickBot="1">
      <c r="I7" s="46" t="s">
        <v>771</v>
      </c>
    </row>
    <row r="8" spans="1:9" s="218" customFormat="1" ht="21" customHeight="1">
      <c r="A8" s="661" t="s">
        <v>661</v>
      </c>
      <c r="B8" s="663" t="s">
        <v>662</v>
      </c>
      <c r="C8" s="305" t="s">
        <v>816</v>
      </c>
      <c r="D8" s="305"/>
      <c r="E8" s="305"/>
      <c r="F8" s="305" t="s">
        <v>838</v>
      </c>
      <c r="G8" s="305"/>
      <c r="H8" s="305"/>
      <c r="I8" s="306"/>
    </row>
    <row r="9" spans="1:9" s="218" customFormat="1" ht="24" customHeight="1">
      <c r="A9" s="662"/>
      <c r="B9" s="664"/>
      <c r="C9" s="416" t="s">
        <v>817</v>
      </c>
      <c r="D9" s="416" t="s">
        <v>818</v>
      </c>
      <c r="E9" s="416" t="s">
        <v>819</v>
      </c>
      <c r="F9" s="417" t="s">
        <v>820</v>
      </c>
      <c r="G9" s="307" t="s">
        <v>821</v>
      </c>
      <c r="H9" s="307"/>
      <c r="I9" s="665" t="s">
        <v>822</v>
      </c>
    </row>
    <row r="10" spans="1:9" s="218" customFormat="1" ht="24" customHeight="1">
      <c r="A10" s="662"/>
      <c r="B10" s="664"/>
      <c r="C10" s="416"/>
      <c r="D10" s="416"/>
      <c r="E10" s="416"/>
      <c r="F10" s="417"/>
      <c r="G10" s="308" t="s">
        <v>685</v>
      </c>
      <c r="H10" s="308" t="s">
        <v>686</v>
      </c>
      <c r="I10" s="666"/>
    </row>
    <row r="11" spans="1:9" s="285" customFormat="1" ht="16.5" thickBot="1">
      <c r="A11" s="309" t="s">
        <v>6</v>
      </c>
      <c r="B11" s="310" t="s">
        <v>7</v>
      </c>
      <c r="C11" s="311">
        <v>1</v>
      </c>
      <c r="D11" s="311">
        <v>2</v>
      </c>
      <c r="E11" s="311">
        <v>3</v>
      </c>
      <c r="F11" s="311">
        <v>4</v>
      </c>
      <c r="G11" s="311">
        <v>5</v>
      </c>
      <c r="H11" s="311">
        <v>6</v>
      </c>
      <c r="I11" s="312">
        <v>7</v>
      </c>
    </row>
    <row r="12" spans="1:9" s="285" customFormat="1" ht="15.75">
      <c r="A12" s="418" t="s">
        <v>823</v>
      </c>
      <c r="B12" s="462"/>
      <c r="C12" s="463"/>
      <c r="D12" s="463"/>
      <c r="E12" s="463"/>
      <c r="F12" s="463"/>
      <c r="G12" s="463"/>
      <c r="H12" s="463"/>
      <c r="I12" s="464"/>
    </row>
    <row r="13" spans="1:9" s="285" customFormat="1" ht="15.75">
      <c r="A13" s="419" t="s">
        <v>824</v>
      </c>
      <c r="B13" s="465" t="s">
        <v>369</v>
      </c>
      <c r="C13" s="466">
        <v>359305</v>
      </c>
      <c r="D13" s="466"/>
      <c r="E13" s="466"/>
      <c r="F13" s="466">
        <v>762</v>
      </c>
      <c r="G13" s="466"/>
      <c r="H13" s="466"/>
      <c r="I13" s="467">
        <v>762</v>
      </c>
    </row>
    <row r="14" spans="1:9" s="285" customFormat="1" ht="15.75">
      <c r="A14" s="419" t="s">
        <v>825</v>
      </c>
      <c r="B14" s="465" t="s">
        <v>370</v>
      </c>
      <c r="C14" s="466"/>
      <c r="D14" s="466"/>
      <c r="E14" s="466"/>
      <c r="F14" s="466"/>
      <c r="G14" s="466"/>
      <c r="H14" s="466"/>
      <c r="I14" s="467">
        <v>0</v>
      </c>
    </row>
    <row r="15" spans="1:9" s="285" customFormat="1" ht="15.75">
      <c r="A15" s="419" t="s">
        <v>731</v>
      </c>
      <c r="B15" s="465" t="s">
        <v>371</v>
      </c>
      <c r="C15" s="466"/>
      <c r="D15" s="466"/>
      <c r="E15" s="466"/>
      <c r="F15" s="466"/>
      <c r="G15" s="466"/>
      <c r="H15" s="466"/>
      <c r="I15" s="467">
        <v>0</v>
      </c>
    </row>
    <row r="16" spans="1:9" s="285" customFormat="1" ht="15.75">
      <c r="A16" s="419" t="s">
        <v>826</v>
      </c>
      <c r="B16" s="465" t="s">
        <v>372</v>
      </c>
      <c r="C16" s="466"/>
      <c r="D16" s="466"/>
      <c r="E16" s="466"/>
      <c r="F16" s="466"/>
      <c r="G16" s="466"/>
      <c r="H16" s="466"/>
      <c r="I16" s="467">
        <v>0</v>
      </c>
    </row>
    <row r="17" spans="1:9" s="285" customFormat="1" ht="15.75">
      <c r="A17" s="419" t="s">
        <v>550</v>
      </c>
      <c r="B17" s="465" t="s">
        <v>373</v>
      </c>
      <c r="C17" s="466"/>
      <c r="D17" s="466"/>
      <c r="E17" s="466"/>
      <c r="F17" s="466"/>
      <c r="G17" s="466"/>
      <c r="H17" s="466"/>
      <c r="I17" s="467">
        <v>0</v>
      </c>
    </row>
    <row r="18" spans="1:9" s="285" customFormat="1" ht="16.5" thickBot="1">
      <c r="A18" s="420" t="s">
        <v>827</v>
      </c>
      <c r="B18" s="468" t="s">
        <v>374</v>
      </c>
      <c r="C18" s="469">
        <v>359305</v>
      </c>
      <c r="D18" s="469">
        <v>0</v>
      </c>
      <c r="E18" s="469">
        <v>0</v>
      </c>
      <c r="F18" s="469">
        <v>762</v>
      </c>
      <c r="G18" s="469">
        <v>0</v>
      </c>
      <c r="H18" s="469">
        <v>0</v>
      </c>
      <c r="I18" s="470">
        <v>762</v>
      </c>
    </row>
    <row r="19" spans="1:9" s="285" customFormat="1" ht="15.75">
      <c r="A19" s="418" t="s">
        <v>828</v>
      </c>
      <c r="B19" s="471"/>
      <c r="C19" s="472"/>
      <c r="D19" s="472"/>
      <c r="E19" s="472"/>
      <c r="F19" s="472"/>
      <c r="G19" s="472"/>
      <c r="H19" s="472"/>
      <c r="I19" s="473"/>
    </row>
    <row r="20" spans="1:16" s="285" customFormat="1" ht="15.75">
      <c r="A20" s="419" t="s">
        <v>824</v>
      </c>
      <c r="B20" s="465" t="s">
        <v>375</v>
      </c>
      <c r="C20" s="466"/>
      <c r="D20" s="466"/>
      <c r="E20" s="466"/>
      <c r="F20" s="466"/>
      <c r="G20" s="466"/>
      <c r="H20" s="466"/>
      <c r="I20" s="467">
        <v>0</v>
      </c>
      <c r="J20" s="313"/>
      <c r="K20" s="313"/>
      <c r="L20" s="313"/>
      <c r="M20" s="313"/>
      <c r="N20" s="313"/>
      <c r="O20" s="313"/>
      <c r="P20" s="313"/>
    </row>
    <row r="21" spans="1:16" s="285" customFormat="1" ht="15.75">
      <c r="A21" s="419" t="s">
        <v>829</v>
      </c>
      <c r="B21" s="465" t="s">
        <v>376</v>
      </c>
      <c r="C21" s="466"/>
      <c r="D21" s="466"/>
      <c r="E21" s="466"/>
      <c r="F21" s="466"/>
      <c r="G21" s="466"/>
      <c r="H21" s="466"/>
      <c r="I21" s="467">
        <v>0</v>
      </c>
      <c r="J21" s="313"/>
      <c r="K21" s="313"/>
      <c r="L21" s="313"/>
      <c r="M21" s="313"/>
      <c r="N21" s="313"/>
      <c r="O21" s="313"/>
      <c r="P21" s="313"/>
    </row>
    <row r="22" spans="1:16" s="285" customFormat="1" ht="15.75">
      <c r="A22" s="419" t="s">
        <v>830</v>
      </c>
      <c r="B22" s="465" t="s">
        <v>377</v>
      </c>
      <c r="C22" s="466"/>
      <c r="D22" s="466"/>
      <c r="E22" s="466"/>
      <c r="F22" s="466"/>
      <c r="G22" s="466"/>
      <c r="H22" s="466"/>
      <c r="I22" s="467">
        <v>0</v>
      </c>
      <c r="J22" s="313"/>
      <c r="K22" s="313"/>
      <c r="L22" s="313"/>
      <c r="M22" s="313"/>
      <c r="N22" s="313"/>
      <c r="O22" s="313"/>
      <c r="P22" s="313"/>
    </row>
    <row r="23" spans="1:16" s="285" customFormat="1" ht="15.75">
      <c r="A23" s="419" t="s">
        <v>831</v>
      </c>
      <c r="B23" s="465" t="s">
        <v>378</v>
      </c>
      <c r="C23" s="466"/>
      <c r="D23" s="466"/>
      <c r="E23" s="466"/>
      <c r="F23" s="466"/>
      <c r="G23" s="466"/>
      <c r="H23" s="466"/>
      <c r="I23" s="467">
        <v>0</v>
      </c>
      <c r="J23" s="313"/>
      <c r="K23" s="313"/>
      <c r="L23" s="313"/>
      <c r="M23" s="313"/>
      <c r="N23" s="313"/>
      <c r="O23" s="313"/>
      <c r="P23" s="313"/>
    </row>
    <row r="24" spans="1:16" s="285" customFormat="1" ht="15.75">
      <c r="A24" s="419" t="s">
        <v>832</v>
      </c>
      <c r="B24" s="465" t="s">
        <v>379</v>
      </c>
      <c r="C24" s="466"/>
      <c r="D24" s="466"/>
      <c r="E24" s="466"/>
      <c r="F24" s="466"/>
      <c r="G24" s="466"/>
      <c r="H24" s="466"/>
      <c r="I24" s="467">
        <v>0</v>
      </c>
      <c r="J24" s="313"/>
      <c r="K24" s="313"/>
      <c r="L24" s="313"/>
      <c r="M24" s="313"/>
      <c r="N24" s="313"/>
      <c r="O24" s="313"/>
      <c r="P24" s="313"/>
    </row>
    <row r="25" spans="1:16" s="285" customFormat="1" ht="15.75">
      <c r="A25" s="419" t="s">
        <v>833</v>
      </c>
      <c r="B25" s="465" t="s">
        <v>380</v>
      </c>
      <c r="C25" s="466"/>
      <c r="D25" s="466"/>
      <c r="E25" s="466"/>
      <c r="F25" s="466"/>
      <c r="G25" s="466"/>
      <c r="H25" s="466"/>
      <c r="I25" s="467">
        <v>0</v>
      </c>
      <c r="J25" s="313"/>
      <c r="K25" s="313"/>
      <c r="L25" s="313"/>
      <c r="M25" s="313"/>
      <c r="N25" s="313"/>
      <c r="O25" s="313"/>
      <c r="P25" s="313"/>
    </row>
    <row r="26" spans="1:16" s="285" customFormat="1" ht="15.75">
      <c r="A26" s="421" t="s">
        <v>834</v>
      </c>
      <c r="B26" s="474" t="s">
        <v>381</v>
      </c>
      <c r="C26" s="466"/>
      <c r="D26" s="466"/>
      <c r="E26" s="466"/>
      <c r="F26" s="466"/>
      <c r="G26" s="466"/>
      <c r="H26" s="466"/>
      <c r="I26" s="467">
        <v>0</v>
      </c>
      <c r="J26" s="313"/>
      <c r="K26" s="313"/>
      <c r="L26" s="313"/>
      <c r="M26" s="313"/>
      <c r="N26" s="313"/>
      <c r="O26" s="313"/>
      <c r="P26" s="313"/>
    </row>
    <row r="27" spans="1:16" s="285" customFormat="1" ht="16.5" thickBot="1">
      <c r="A27" s="420" t="s">
        <v>835</v>
      </c>
      <c r="B27" s="468" t="s">
        <v>382</v>
      </c>
      <c r="C27" s="469">
        <v>0</v>
      </c>
      <c r="D27" s="469">
        <v>0</v>
      </c>
      <c r="E27" s="469">
        <v>0</v>
      </c>
      <c r="F27" s="469">
        <v>0</v>
      </c>
      <c r="G27" s="469">
        <v>0</v>
      </c>
      <c r="H27" s="469">
        <v>0</v>
      </c>
      <c r="I27" s="470">
        <v>0</v>
      </c>
      <c r="J27" s="313"/>
      <c r="K27" s="313"/>
      <c r="L27" s="313"/>
      <c r="M27" s="313"/>
      <c r="N27" s="313"/>
      <c r="O27" s="313"/>
      <c r="P27" s="313"/>
    </row>
    <row r="28" spans="1:16" s="285" customFormat="1" ht="15.75">
      <c r="A28" s="314"/>
      <c r="B28" s="315"/>
      <c r="C28" s="316"/>
      <c r="D28" s="317"/>
      <c r="E28" s="317"/>
      <c r="F28" s="317"/>
      <c r="G28" s="317"/>
      <c r="H28" s="317"/>
      <c r="I28" s="317"/>
      <c r="J28" s="313"/>
      <c r="K28" s="313"/>
      <c r="L28" s="313"/>
      <c r="M28" s="313"/>
      <c r="N28" s="313"/>
      <c r="O28" s="313"/>
      <c r="P28" s="313"/>
    </row>
    <row r="29" spans="1:9" s="285" customFormat="1" ht="15.75">
      <c r="A29" s="667" t="s">
        <v>850</v>
      </c>
      <c r="B29" s="667"/>
      <c r="C29" s="667"/>
      <c r="D29" s="667"/>
      <c r="E29" s="667"/>
      <c r="F29" s="667"/>
      <c r="G29" s="667"/>
      <c r="H29" s="667"/>
      <c r="I29" s="667"/>
    </row>
    <row r="30" spans="1:9" s="285" customFormat="1" ht="15.75">
      <c r="A30" s="318"/>
      <c r="B30" s="319"/>
      <c r="C30" s="318"/>
      <c r="D30" s="320"/>
      <c r="E30" s="320"/>
      <c r="F30" s="320"/>
      <c r="G30" s="320"/>
      <c r="H30" s="320"/>
      <c r="I30" s="320"/>
    </row>
    <row r="31" spans="1:9" s="285" customFormat="1" ht="15.75">
      <c r="A31" s="74" t="s">
        <v>388</v>
      </c>
      <c r="B31" s="628">
        <f>Title!B11</f>
        <v>43250</v>
      </c>
      <c r="C31" s="628"/>
      <c r="D31" s="628"/>
      <c r="E31" s="628"/>
      <c r="F31" s="628"/>
      <c r="G31" s="628"/>
      <c r="H31" s="628"/>
      <c r="I31" s="321"/>
    </row>
    <row r="32" spans="1:9" s="285" customFormat="1" ht="15.75">
      <c r="A32" s="74"/>
      <c r="B32" s="628"/>
      <c r="C32" s="628"/>
      <c r="D32" s="628"/>
      <c r="E32" s="628"/>
      <c r="F32" s="628"/>
      <c r="G32" s="321"/>
      <c r="H32" s="321"/>
      <c r="I32" s="321"/>
    </row>
    <row r="33" spans="1:9" s="285" customFormat="1" ht="15.75">
      <c r="A33" s="76" t="s">
        <v>836</v>
      </c>
      <c r="B33" s="668" t="s">
        <v>856</v>
      </c>
      <c r="C33" s="668"/>
      <c r="D33" s="668"/>
      <c r="E33" s="668"/>
      <c r="F33" s="668"/>
      <c r="G33" s="321"/>
      <c r="H33" s="321"/>
      <c r="I33" s="321"/>
    </row>
    <row r="34" spans="1:9" s="285" customFormat="1" ht="15.75">
      <c r="A34" s="76"/>
      <c r="B34" s="660"/>
      <c r="C34" s="660"/>
      <c r="D34" s="660"/>
      <c r="E34" s="660"/>
      <c r="F34" s="660"/>
      <c r="G34" s="660"/>
      <c r="H34" s="660"/>
      <c r="I34" s="660"/>
    </row>
    <row r="35" spans="1:9" s="285" customFormat="1" ht="15.75">
      <c r="A35" s="76" t="s">
        <v>393</v>
      </c>
      <c r="B35" s="629" t="s">
        <v>394</v>
      </c>
      <c r="C35" s="629"/>
      <c r="D35" s="629"/>
      <c r="E35" s="629"/>
      <c r="F35" s="629"/>
      <c r="G35" s="629"/>
      <c r="H35" s="629"/>
      <c r="I35" s="629"/>
    </row>
    <row r="36" s="285" customFormat="1" ht="15.75" customHeight="1">
      <c r="A36" s="78"/>
    </row>
    <row r="37" spans="1:9" s="285" customFormat="1" ht="15.75">
      <c r="A37" s="78"/>
      <c r="B37" s="629"/>
      <c r="C37" s="629"/>
      <c r="D37" s="629"/>
      <c r="E37" s="629"/>
      <c r="F37" s="629"/>
      <c r="G37" s="629"/>
      <c r="H37" s="629"/>
      <c r="I37" s="629"/>
    </row>
    <row r="38" spans="1:9" s="285" customFormat="1" ht="15.75">
      <c r="A38" s="78"/>
      <c r="B38" s="629"/>
      <c r="C38" s="629"/>
      <c r="D38" s="629"/>
      <c r="E38" s="629"/>
      <c r="F38" s="629"/>
      <c r="G38" s="629"/>
      <c r="H38" s="629"/>
      <c r="I38" s="629"/>
    </row>
    <row r="39" spans="1:9" s="285" customFormat="1" ht="15.75">
      <c r="A39" s="78"/>
      <c r="B39" s="629"/>
      <c r="C39" s="629"/>
      <c r="D39" s="629"/>
      <c r="E39" s="629"/>
      <c r="F39" s="629"/>
      <c r="G39" s="629"/>
      <c r="H39" s="629"/>
      <c r="I39" s="629"/>
    </row>
    <row r="40" spans="1:9" s="285" customFormat="1" ht="15.75">
      <c r="A40" s="78"/>
      <c r="B40" s="629"/>
      <c r="C40" s="629"/>
      <c r="D40" s="629"/>
      <c r="E40" s="629"/>
      <c r="F40" s="629"/>
      <c r="G40" s="629"/>
      <c r="H40" s="629"/>
      <c r="I40" s="629"/>
    </row>
    <row r="41" spans="1:9" s="285" customFormat="1" ht="15.75">
      <c r="A41" s="78"/>
      <c r="B41" s="629"/>
      <c r="C41" s="629"/>
      <c r="D41" s="629"/>
      <c r="E41" s="629"/>
      <c r="F41" s="629"/>
      <c r="G41" s="629"/>
      <c r="H41" s="629"/>
      <c r="I41" s="629"/>
    </row>
    <row r="42" spans="1:9" s="285" customFormat="1" ht="15.75">
      <c r="A42" s="78"/>
      <c r="B42" s="629"/>
      <c r="C42" s="629"/>
      <c r="D42" s="629"/>
      <c r="E42" s="629"/>
      <c r="F42" s="629"/>
      <c r="G42" s="629"/>
      <c r="H42" s="629"/>
      <c r="I42" s="629"/>
    </row>
    <row r="43" spans="1:9" s="285" customFormat="1" ht="15.75">
      <c r="A43" s="212"/>
      <c r="B43" s="220"/>
      <c r="C43" s="212"/>
      <c r="D43" s="321"/>
      <c r="E43" s="321"/>
      <c r="F43" s="321"/>
      <c r="G43" s="321"/>
      <c r="H43" s="321"/>
      <c r="I43" s="321"/>
    </row>
    <row r="44" spans="1:9" s="285" customFormat="1" ht="15.75">
      <c r="A44" s="212"/>
      <c r="B44" s="220"/>
      <c r="C44" s="212"/>
      <c r="D44" s="321"/>
      <c r="E44" s="321"/>
      <c r="F44" s="321"/>
      <c r="G44" s="321"/>
      <c r="H44" s="321"/>
      <c r="I44" s="321"/>
    </row>
    <row r="45" spans="1:9" s="285" customFormat="1" ht="15.75">
      <c r="A45" s="212"/>
      <c r="B45" s="220"/>
      <c r="C45" s="212"/>
      <c r="D45" s="321"/>
      <c r="E45" s="321"/>
      <c r="F45" s="321"/>
      <c r="G45" s="321"/>
      <c r="H45" s="321"/>
      <c r="I45" s="321"/>
    </row>
    <row r="46" spans="1:9" s="285" customFormat="1" ht="15.75">
      <c r="A46" s="212"/>
      <c r="B46" s="220"/>
      <c r="C46" s="212"/>
      <c r="D46" s="321"/>
      <c r="E46" s="321"/>
      <c r="F46" s="321"/>
      <c r="G46" s="321"/>
      <c r="H46" s="321"/>
      <c r="I46" s="321"/>
    </row>
    <row r="47" spans="1:9" s="285" customFormat="1" ht="15.75">
      <c r="A47" s="212"/>
      <c r="B47" s="220"/>
      <c r="C47" s="212"/>
      <c r="D47" s="321"/>
      <c r="E47" s="321"/>
      <c r="F47" s="321"/>
      <c r="G47" s="321"/>
      <c r="H47" s="321"/>
      <c r="I47" s="321"/>
    </row>
    <row r="48" spans="1:9" s="285" customFormat="1" ht="15.75">
      <c r="A48" s="212"/>
      <c r="B48" s="220"/>
      <c r="C48" s="212"/>
      <c r="D48" s="321"/>
      <c r="E48" s="321"/>
      <c r="F48" s="321"/>
      <c r="G48" s="321"/>
      <c r="H48" s="321"/>
      <c r="I48" s="321"/>
    </row>
    <row r="49" spans="1:9" s="285" customFormat="1" ht="15.75">
      <c r="A49" s="212"/>
      <c r="B49" s="220"/>
      <c r="C49" s="212"/>
      <c r="D49" s="321"/>
      <c r="E49" s="321"/>
      <c r="F49" s="321"/>
      <c r="G49" s="321"/>
      <c r="H49" s="321"/>
      <c r="I49" s="321"/>
    </row>
    <row r="50" spans="1:9" s="285" customFormat="1" ht="15.75">
      <c r="A50" s="212"/>
      <c r="B50" s="220"/>
      <c r="C50" s="212"/>
      <c r="D50" s="321"/>
      <c r="E50" s="321"/>
      <c r="F50" s="321"/>
      <c r="G50" s="321"/>
      <c r="H50" s="321"/>
      <c r="I50" s="321"/>
    </row>
    <row r="51" spans="1:9" s="285" customFormat="1" ht="15.75">
      <c r="A51" s="212"/>
      <c r="B51" s="220"/>
      <c r="C51" s="212"/>
      <c r="D51" s="321"/>
      <c r="E51" s="321"/>
      <c r="F51" s="321"/>
      <c r="G51" s="321"/>
      <c r="H51" s="321"/>
      <c r="I51" s="321"/>
    </row>
    <row r="52" spans="1:9" s="285" customFormat="1" ht="15.75">
      <c r="A52" s="212"/>
      <c r="B52" s="220"/>
      <c r="C52" s="212"/>
      <c r="D52" s="321"/>
      <c r="E52" s="321"/>
      <c r="F52" s="321"/>
      <c r="G52" s="321"/>
      <c r="H52" s="321"/>
      <c r="I52" s="321"/>
    </row>
    <row r="53" spans="1:9" s="285" customFormat="1" ht="15.75">
      <c r="A53" s="212"/>
      <c r="B53" s="220"/>
      <c r="C53" s="212"/>
      <c r="D53" s="321"/>
      <c r="E53" s="321"/>
      <c r="F53" s="321"/>
      <c r="G53" s="321"/>
      <c r="H53" s="321"/>
      <c r="I53" s="321"/>
    </row>
    <row r="54" spans="1:9" s="285" customFormat="1" ht="15.75">
      <c r="A54" s="212"/>
      <c r="B54" s="220"/>
      <c r="C54" s="212"/>
      <c r="D54" s="321"/>
      <c r="E54" s="321"/>
      <c r="F54" s="321"/>
      <c r="G54" s="321"/>
      <c r="H54" s="321"/>
      <c r="I54" s="321"/>
    </row>
    <row r="55" spans="1:9" s="285" customFormat="1" ht="15.75">
      <c r="A55" s="212"/>
      <c r="B55" s="220"/>
      <c r="C55" s="212"/>
      <c r="D55" s="321"/>
      <c r="E55" s="321"/>
      <c r="F55" s="321"/>
      <c r="G55" s="321"/>
      <c r="H55" s="321"/>
      <c r="I55" s="321"/>
    </row>
    <row r="56" spans="1:9" s="285" customFormat="1" ht="15.75">
      <c r="A56" s="212"/>
      <c r="B56" s="220"/>
      <c r="C56" s="212"/>
      <c r="D56" s="321"/>
      <c r="E56" s="321"/>
      <c r="F56" s="321"/>
      <c r="G56" s="321"/>
      <c r="H56" s="321"/>
      <c r="I56" s="321"/>
    </row>
    <row r="57" spans="1:9" s="285" customFormat="1" ht="15.75">
      <c r="A57" s="212"/>
      <c r="B57" s="220"/>
      <c r="C57" s="212"/>
      <c r="D57" s="321"/>
      <c r="E57" s="321"/>
      <c r="F57" s="321"/>
      <c r="G57" s="321"/>
      <c r="H57" s="321"/>
      <c r="I57" s="321"/>
    </row>
    <row r="58" spans="1:9" s="285" customFormat="1" ht="15.75">
      <c r="A58" s="212"/>
      <c r="B58" s="220"/>
      <c r="C58" s="212"/>
      <c r="D58" s="321"/>
      <c r="E58" s="321"/>
      <c r="F58" s="321"/>
      <c r="G58" s="321"/>
      <c r="H58" s="321"/>
      <c r="I58" s="321"/>
    </row>
    <row r="59" spans="1:9" s="285" customFormat="1" ht="15.75">
      <c r="A59" s="212"/>
      <c r="B59" s="220"/>
      <c r="C59" s="212"/>
      <c r="D59" s="321"/>
      <c r="E59" s="321"/>
      <c r="F59" s="321"/>
      <c r="G59" s="321"/>
      <c r="H59" s="321"/>
      <c r="I59" s="321"/>
    </row>
    <row r="60" spans="1:9" s="285" customFormat="1" ht="15.75">
      <c r="A60" s="212"/>
      <c r="B60" s="220"/>
      <c r="C60" s="212"/>
      <c r="D60" s="321"/>
      <c r="E60" s="321"/>
      <c r="F60" s="321"/>
      <c r="G60" s="321"/>
      <c r="H60" s="321"/>
      <c r="I60" s="321"/>
    </row>
    <row r="61" spans="1:9" s="285" customFormat="1" ht="15.75">
      <c r="A61" s="212"/>
      <c r="B61" s="220"/>
      <c r="C61" s="212"/>
      <c r="D61" s="321"/>
      <c r="E61" s="321"/>
      <c r="F61" s="321"/>
      <c r="G61" s="321"/>
      <c r="H61" s="321"/>
      <c r="I61" s="321"/>
    </row>
    <row r="62" spans="1:9" s="285" customFormat="1" ht="15.75">
      <c r="A62" s="212"/>
      <c r="B62" s="220"/>
      <c r="C62" s="212"/>
      <c r="D62" s="321"/>
      <c r="E62" s="321"/>
      <c r="F62" s="321"/>
      <c r="G62" s="321"/>
      <c r="H62" s="321"/>
      <c r="I62" s="321"/>
    </row>
    <row r="63" spans="1:9" s="285" customFormat="1" ht="15.75">
      <c r="A63" s="212"/>
      <c r="B63" s="220"/>
      <c r="C63" s="212"/>
      <c r="D63" s="321"/>
      <c r="E63" s="321"/>
      <c r="F63" s="321"/>
      <c r="G63" s="321"/>
      <c r="H63" s="321"/>
      <c r="I63" s="321"/>
    </row>
    <row r="64" spans="1:9" s="285" customFormat="1" ht="15.75">
      <c r="A64" s="212"/>
      <c r="B64" s="220"/>
      <c r="C64" s="212"/>
      <c r="D64" s="321"/>
      <c r="E64" s="321"/>
      <c r="F64" s="321"/>
      <c r="G64" s="321"/>
      <c r="H64" s="321"/>
      <c r="I64" s="321"/>
    </row>
    <row r="65" spans="1:9" s="285" customFormat="1" ht="15.75">
      <c r="A65" s="212"/>
      <c r="B65" s="220"/>
      <c r="C65" s="212"/>
      <c r="D65" s="321"/>
      <c r="E65" s="321"/>
      <c r="F65" s="321"/>
      <c r="G65" s="321"/>
      <c r="H65" s="321"/>
      <c r="I65" s="321"/>
    </row>
    <row r="66" spans="1:9" s="285" customFormat="1" ht="15.75">
      <c r="A66" s="212"/>
      <c r="B66" s="220"/>
      <c r="C66" s="212"/>
      <c r="D66" s="321"/>
      <c r="E66" s="321"/>
      <c r="F66" s="321"/>
      <c r="G66" s="321"/>
      <c r="H66" s="321"/>
      <c r="I66" s="321"/>
    </row>
    <row r="67" spans="1:9" s="285" customFormat="1" ht="15.75">
      <c r="A67" s="212"/>
      <c r="B67" s="220"/>
      <c r="C67" s="212"/>
      <c r="D67" s="321"/>
      <c r="E67" s="321"/>
      <c r="F67" s="321"/>
      <c r="G67" s="321"/>
      <c r="H67" s="321"/>
      <c r="I67" s="321"/>
    </row>
    <row r="68" spans="1:9" s="285" customFormat="1" ht="15.75">
      <c r="A68" s="212"/>
      <c r="B68" s="220"/>
      <c r="C68" s="212"/>
      <c r="D68" s="321"/>
      <c r="E68" s="321"/>
      <c r="F68" s="321"/>
      <c r="G68" s="321"/>
      <c r="H68" s="321"/>
      <c r="I68" s="321"/>
    </row>
    <row r="69" spans="1:9" s="285" customFormat="1" ht="15.75">
      <c r="A69" s="212"/>
      <c r="B69" s="220"/>
      <c r="C69" s="212"/>
      <c r="D69" s="321"/>
      <c r="E69" s="321"/>
      <c r="F69" s="321"/>
      <c r="G69" s="321"/>
      <c r="H69" s="321"/>
      <c r="I69" s="321"/>
    </row>
    <row r="70" spans="1:9" s="285" customFormat="1" ht="15.75">
      <c r="A70" s="212"/>
      <c r="B70" s="220"/>
      <c r="C70" s="212"/>
      <c r="D70" s="321"/>
      <c r="E70" s="321"/>
      <c r="F70" s="321"/>
      <c r="G70" s="321"/>
      <c r="H70" s="321"/>
      <c r="I70" s="321"/>
    </row>
    <row r="71" spans="1:9" s="285" customFormat="1" ht="15.75">
      <c r="A71" s="212"/>
      <c r="B71" s="220"/>
      <c r="C71" s="212"/>
      <c r="D71" s="321"/>
      <c r="E71" s="321"/>
      <c r="F71" s="321"/>
      <c r="G71" s="321"/>
      <c r="H71" s="321"/>
      <c r="I71" s="321"/>
    </row>
    <row r="72" spans="1:9" s="285" customFormat="1" ht="15.75">
      <c r="A72" s="212"/>
      <c r="B72" s="220"/>
      <c r="C72" s="212"/>
      <c r="D72" s="321"/>
      <c r="E72" s="321"/>
      <c r="F72" s="321"/>
      <c r="G72" s="321"/>
      <c r="H72" s="321"/>
      <c r="I72" s="321"/>
    </row>
    <row r="73" spans="1:9" s="285" customFormat="1" ht="15.75">
      <c r="A73" s="212"/>
      <c r="B73" s="220"/>
      <c r="C73" s="212"/>
      <c r="D73" s="321"/>
      <c r="E73" s="321"/>
      <c r="F73" s="321"/>
      <c r="G73" s="321"/>
      <c r="H73" s="321"/>
      <c r="I73" s="321"/>
    </row>
    <row r="74" spans="1:9" s="285" customFormat="1" ht="15.75">
      <c r="A74" s="212"/>
      <c r="B74" s="220"/>
      <c r="C74" s="212"/>
      <c r="D74" s="321"/>
      <c r="E74" s="321"/>
      <c r="F74" s="321"/>
      <c r="G74" s="321"/>
      <c r="H74" s="321"/>
      <c r="I74" s="321"/>
    </row>
    <row r="75" spans="1:9" s="285" customFormat="1" ht="15.75">
      <c r="A75" s="212"/>
      <c r="B75" s="220"/>
      <c r="C75" s="212"/>
      <c r="D75" s="321"/>
      <c r="E75" s="321"/>
      <c r="F75" s="321"/>
      <c r="G75" s="321"/>
      <c r="H75" s="321"/>
      <c r="I75" s="321"/>
    </row>
    <row r="76" spans="1:9" s="285" customFormat="1" ht="15.75">
      <c r="A76" s="212"/>
      <c r="B76" s="220"/>
      <c r="C76" s="212"/>
      <c r="D76" s="321"/>
      <c r="E76" s="321"/>
      <c r="F76" s="321"/>
      <c r="G76" s="321"/>
      <c r="H76" s="321"/>
      <c r="I76" s="321"/>
    </row>
    <row r="77" spans="1:9" s="285" customFormat="1" ht="15.75">
      <c r="A77" s="212"/>
      <c r="B77" s="220"/>
      <c r="C77" s="212"/>
      <c r="D77" s="321"/>
      <c r="E77" s="321"/>
      <c r="F77" s="321"/>
      <c r="G77" s="321"/>
      <c r="H77" s="321"/>
      <c r="I77" s="321"/>
    </row>
    <row r="78" spans="1:9" s="285" customFormat="1" ht="15.75">
      <c r="A78" s="212"/>
      <c r="B78" s="220"/>
      <c r="C78" s="212"/>
      <c r="D78" s="321"/>
      <c r="E78" s="321"/>
      <c r="F78" s="321"/>
      <c r="G78" s="321"/>
      <c r="H78" s="321"/>
      <c r="I78" s="321"/>
    </row>
    <row r="79" spans="1:9" s="285" customFormat="1" ht="15.75">
      <c r="A79" s="212"/>
      <c r="B79" s="220"/>
      <c r="C79" s="212"/>
      <c r="D79" s="321"/>
      <c r="E79" s="321"/>
      <c r="F79" s="321"/>
      <c r="G79" s="321"/>
      <c r="H79" s="321"/>
      <c r="I79" s="321"/>
    </row>
    <row r="80" spans="1:9" s="285" customFormat="1" ht="15.75">
      <c r="A80" s="212"/>
      <c r="B80" s="220"/>
      <c r="C80" s="212"/>
      <c r="D80" s="321"/>
      <c r="E80" s="321"/>
      <c r="F80" s="321"/>
      <c r="G80" s="321"/>
      <c r="H80" s="321"/>
      <c r="I80" s="321"/>
    </row>
    <row r="81" spans="1:9" s="285" customFormat="1" ht="15.75">
      <c r="A81" s="212"/>
      <c r="B81" s="220"/>
      <c r="C81" s="212"/>
      <c r="D81" s="321"/>
      <c r="E81" s="321"/>
      <c r="F81" s="321"/>
      <c r="G81" s="321"/>
      <c r="H81" s="321"/>
      <c r="I81" s="321"/>
    </row>
    <row r="82" spans="1:9" s="285" customFormat="1" ht="15.75">
      <c r="A82" s="212"/>
      <c r="B82" s="220"/>
      <c r="C82" s="212"/>
      <c r="D82" s="321"/>
      <c r="E82" s="321"/>
      <c r="F82" s="321"/>
      <c r="G82" s="321"/>
      <c r="H82" s="321"/>
      <c r="I82" s="321"/>
    </row>
    <row r="83" spans="1:9" s="285" customFormat="1" ht="15.75">
      <c r="A83" s="212"/>
      <c r="B83" s="220"/>
      <c r="C83" s="212"/>
      <c r="D83" s="321"/>
      <c r="E83" s="321"/>
      <c r="F83" s="321"/>
      <c r="G83" s="321"/>
      <c r="H83" s="321"/>
      <c r="I83" s="321"/>
    </row>
    <row r="84" spans="1:9" s="285" customFormat="1" ht="15.75">
      <c r="A84" s="212"/>
      <c r="B84" s="220"/>
      <c r="C84" s="212"/>
      <c r="D84" s="321"/>
      <c r="E84" s="321"/>
      <c r="F84" s="321"/>
      <c r="G84" s="321"/>
      <c r="H84" s="321"/>
      <c r="I84" s="321"/>
    </row>
    <row r="85" spans="1:9" s="285" customFormat="1" ht="15.75">
      <c r="A85" s="212"/>
      <c r="B85" s="220"/>
      <c r="C85" s="212"/>
      <c r="D85" s="321"/>
      <c r="E85" s="321"/>
      <c r="F85" s="321"/>
      <c r="G85" s="321"/>
      <c r="H85" s="321"/>
      <c r="I85" s="321"/>
    </row>
    <row r="86" spans="1:9" s="285" customFormat="1" ht="15.75">
      <c r="A86" s="212"/>
      <c r="B86" s="220"/>
      <c r="C86" s="212"/>
      <c r="D86" s="321"/>
      <c r="E86" s="321"/>
      <c r="F86" s="321"/>
      <c r="G86" s="321"/>
      <c r="H86" s="321"/>
      <c r="I86" s="321"/>
    </row>
    <row r="87" spans="1:9" s="285" customFormat="1" ht="15.75">
      <c r="A87" s="212"/>
      <c r="B87" s="220"/>
      <c r="C87" s="212"/>
      <c r="D87" s="321"/>
      <c r="E87" s="321"/>
      <c r="F87" s="321"/>
      <c r="G87" s="321"/>
      <c r="H87" s="321"/>
      <c r="I87" s="321"/>
    </row>
    <row r="88" spans="1:9" s="285" customFormat="1" ht="15.75">
      <c r="A88" s="212"/>
      <c r="B88" s="220"/>
      <c r="C88" s="212"/>
      <c r="D88" s="321"/>
      <c r="E88" s="321"/>
      <c r="F88" s="321"/>
      <c r="G88" s="321"/>
      <c r="H88" s="321"/>
      <c r="I88" s="321"/>
    </row>
    <row r="89" spans="1:9" s="285" customFormat="1" ht="15.75">
      <c r="A89" s="212"/>
      <c r="B89" s="220"/>
      <c r="C89" s="212"/>
      <c r="D89" s="321"/>
      <c r="E89" s="321"/>
      <c r="F89" s="321"/>
      <c r="G89" s="321"/>
      <c r="H89" s="321"/>
      <c r="I89" s="321"/>
    </row>
    <row r="90" spans="1:9" s="285" customFormat="1" ht="15.75">
      <c r="A90" s="212"/>
      <c r="B90" s="220"/>
      <c r="C90" s="212"/>
      <c r="D90" s="321"/>
      <c r="E90" s="321"/>
      <c r="F90" s="321"/>
      <c r="G90" s="321"/>
      <c r="H90" s="321"/>
      <c r="I90" s="321"/>
    </row>
    <row r="91" spans="1:9" s="285" customFormat="1" ht="15.75">
      <c r="A91" s="212"/>
      <c r="B91" s="220"/>
      <c r="C91" s="212"/>
      <c r="D91" s="321"/>
      <c r="E91" s="321"/>
      <c r="F91" s="321"/>
      <c r="G91" s="321"/>
      <c r="H91" s="321"/>
      <c r="I91" s="321"/>
    </row>
    <row r="92" spans="1:9" s="285" customFormat="1" ht="15.75">
      <c r="A92" s="212"/>
      <c r="B92" s="220"/>
      <c r="C92" s="212"/>
      <c r="D92" s="321"/>
      <c r="E92" s="321"/>
      <c r="F92" s="321"/>
      <c r="G92" s="321"/>
      <c r="H92" s="321"/>
      <c r="I92" s="321"/>
    </row>
    <row r="93" spans="1:9" s="285" customFormat="1" ht="15.75">
      <c r="A93" s="212"/>
      <c r="B93" s="220"/>
      <c r="C93" s="212"/>
      <c r="D93" s="321"/>
      <c r="E93" s="321"/>
      <c r="F93" s="321"/>
      <c r="G93" s="321"/>
      <c r="H93" s="321"/>
      <c r="I93" s="321"/>
    </row>
    <row r="94" spans="1:9" s="285" customFormat="1" ht="15.75">
      <c r="A94" s="212"/>
      <c r="B94" s="220"/>
      <c r="C94" s="212"/>
      <c r="D94" s="321"/>
      <c r="E94" s="321"/>
      <c r="F94" s="321"/>
      <c r="G94" s="321"/>
      <c r="H94" s="321"/>
      <c r="I94" s="321"/>
    </row>
    <row r="95" spans="1:9" s="285" customFormat="1" ht="15.75">
      <c r="A95" s="212"/>
      <c r="B95" s="220"/>
      <c r="C95" s="212"/>
      <c r="D95" s="321"/>
      <c r="E95" s="321"/>
      <c r="F95" s="321"/>
      <c r="G95" s="321"/>
      <c r="H95" s="321"/>
      <c r="I95" s="321"/>
    </row>
    <row r="96" spans="1:9" s="285" customFormat="1" ht="15.75">
      <c r="A96" s="212"/>
      <c r="B96" s="220"/>
      <c r="C96" s="212"/>
      <c r="D96" s="321"/>
      <c r="E96" s="321"/>
      <c r="F96" s="321"/>
      <c r="G96" s="321"/>
      <c r="H96" s="321"/>
      <c r="I96" s="321"/>
    </row>
    <row r="97" spans="1:9" s="285" customFormat="1" ht="15.75">
      <c r="A97" s="212"/>
      <c r="B97" s="220"/>
      <c r="C97" s="212"/>
      <c r="D97" s="321"/>
      <c r="E97" s="321"/>
      <c r="F97" s="321"/>
      <c r="G97" s="321"/>
      <c r="H97" s="321"/>
      <c r="I97" s="321"/>
    </row>
    <row r="98" spans="1:9" s="285" customFormat="1" ht="15.75">
      <c r="A98" s="212"/>
      <c r="B98" s="220"/>
      <c r="C98" s="212"/>
      <c r="D98" s="321"/>
      <c r="E98" s="321"/>
      <c r="F98" s="321"/>
      <c r="G98" s="321"/>
      <c r="H98" s="321"/>
      <c r="I98" s="321"/>
    </row>
    <row r="99" spans="1:9" s="285" customFormat="1" ht="15.75">
      <c r="A99" s="212"/>
      <c r="B99" s="220"/>
      <c r="C99" s="212"/>
      <c r="D99" s="321"/>
      <c r="E99" s="321"/>
      <c r="F99" s="321"/>
      <c r="G99" s="321"/>
      <c r="H99" s="321"/>
      <c r="I99" s="321"/>
    </row>
    <row r="100" spans="1:9" s="285" customFormat="1" ht="15.75">
      <c r="A100" s="212"/>
      <c r="B100" s="220"/>
      <c r="C100" s="212"/>
      <c r="D100" s="321"/>
      <c r="E100" s="321"/>
      <c r="F100" s="321"/>
      <c r="G100" s="321"/>
      <c r="H100" s="321"/>
      <c r="I100" s="321"/>
    </row>
    <row r="101" spans="1:9" s="285" customFormat="1" ht="15.75">
      <c r="A101" s="212"/>
      <c r="B101" s="220"/>
      <c r="C101" s="212"/>
      <c r="D101" s="321"/>
      <c r="E101" s="321"/>
      <c r="F101" s="321"/>
      <c r="G101" s="321"/>
      <c r="H101" s="321"/>
      <c r="I101" s="321"/>
    </row>
    <row r="102" spans="1:9" s="285" customFormat="1" ht="15.75">
      <c r="A102" s="212"/>
      <c r="B102" s="220"/>
      <c r="C102" s="212"/>
      <c r="D102" s="321"/>
      <c r="E102" s="321"/>
      <c r="F102" s="321"/>
      <c r="G102" s="321"/>
      <c r="H102" s="321"/>
      <c r="I102" s="321"/>
    </row>
    <row r="103" spans="1:9" s="285" customFormat="1" ht="15.75">
      <c r="A103" s="212"/>
      <c r="B103" s="220"/>
      <c r="C103" s="212"/>
      <c r="D103" s="321"/>
      <c r="E103" s="321"/>
      <c r="F103" s="321"/>
      <c r="G103" s="321"/>
      <c r="H103" s="321"/>
      <c r="I103" s="321"/>
    </row>
    <row r="104" spans="1:9" s="285" customFormat="1" ht="15.75">
      <c r="A104" s="212"/>
      <c r="B104" s="220"/>
      <c r="C104" s="212"/>
      <c r="D104" s="321"/>
      <c r="E104" s="321"/>
      <c r="F104" s="321"/>
      <c r="G104" s="321"/>
      <c r="H104" s="321"/>
      <c r="I104" s="321"/>
    </row>
    <row r="105" spans="1:9" s="285" customFormat="1" ht="15.75">
      <c r="A105" s="212"/>
      <c r="B105" s="220"/>
      <c r="C105" s="212"/>
      <c r="D105" s="321"/>
      <c r="E105" s="321"/>
      <c r="F105" s="321"/>
      <c r="G105" s="321"/>
      <c r="H105" s="321"/>
      <c r="I105" s="321"/>
    </row>
    <row r="106" spans="1:9" s="285" customFormat="1" ht="15.75">
      <c r="A106" s="212"/>
      <c r="B106" s="220"/>
      <c r="C106" s="212"/>
      <c r="D106" s="321"/>
      <c r="E106" s="321"/>
      <c r="F106" s="321"/>
      <c r="G106" s="321"/>
      <c r="H106" s="321"/>
      <c r="I106" s="321"/>
    </row>
    <row r="107" spans="1:9" s="285" customFormat="1" ht="15.75">
      <c r="A107" s="212"/>
      <c r="B107" s="220"/>
      <c r="C107" s="212"/>
      <c r="D107" s="321"/>
      <c r="E107" s="321"/>
      <c r="F107" s="321"/>
      <c r="G107" s="321"/>
      <c r="H107" s="321"/>
      <c r="I107" s="321"/>
    </row>
    <row r="108" spans="1:9" s="285" customFormat="1" ht="15.75">
      <c r="A108" s="212"/>
      <c r="B108" s="220"/>
      <c r="C108" s="212"/>
      <c r="D108" s="321"/>
      <c r="E108" s="321"/>
      <c r="F108" s="321"/>
      <c r="G108" s="321"/>
      <c r="H108" s="321"/>
      <c r="I108" s="321"/>
    </row>
    <row r="109" spans="1:9" s="285" customFormat="1" ht="15.75">
      <c r="A109" s="212"/>
      <c r="B109" s="220"/>
      <c r="C109" s="212"/>
      <c r="D109" s="321"/>
      <c r="E109" s="321"/>
      <c r="F109" s="321"/>
      <c r="G109" s="321"/>
      <c r="H109" s="321"/>
      <c r="I109" s="321"/>
    </row>
    <row r="110" spans="1:9" s="285" customFormat="1" ht="15.75">
      <c r="A110" s="212"/>
      <c r="B110" s="220"/>
      <c r="C110" s="212"/>
      <c r="D110" s="321"/>
      <c r="E110" s="321"/>
      <c r="F110" s="321"/>
      <c r="G110" s="321"/>
      <c r="H110" s="321"/>
      <c r="I110" s="321"/>
    </row>
    <row r="111" spans="1:9" s="285" customFormat="1" ht="15.75">
      <c r="A111" s="212"/>
      <c r="B111" s="220"/>
      <c r="C111" s="212"/>
      <c r="D111" s="321"/>
      <c r="E111" s="321"/>
      <c r="F111" s="321"/>
      <c r="G111" s="321"/>
      <c r="H111" s="321"/>
      <c r="I111" s="321"/>
    </row>
    <row r="112" spans="1:9" s="285" customFormat="1" ht="15.75">
      <c r="A112" s="212"/>
      <c r="B112" s="220"/>
      <c r="C112" s="212"/>
      <c r="D112" s="321"/>
      <c r="E112" s="321"/>
      <c r="F112" s="321"/>
      <c r="G112" s="321"/>
      <c r="H112" s="321"/>
      <c r="I112" s="321"/>
    </row>
    <row r="113" spans="1:9" s="285" customFormat="1" ht="15.75">
      <c r="A113" s="212"/>
      <c r="B113" s="220"/>
      <c r="C113" s="212"/>
      <c r="D113" s="321"/>
      <c r="E113" s="321"/>
      <c r="F113" s="321"/>
      <c r="G113" s="321"/>
      <c r="H113" s="321"/>
      <c r="I113" s="321"/>
    </row>
    <row r="114" spans="1:9" s="285" customFormat="1" ht="15.75">
      <c r="A114" s="212"/>
      <c r="B114" s="220"/>
      <c r="C114" s="212"/>
      <c r="D114" s="321"/>
      <c r="E114" s="321"/>
      <c r="F114" s="321"/>
      <c r="G114" s="321"/>
      <c r="H114" s="321"/>
      <c r="I114" s="321"/>
    </row>
    <row r="115" spans="1:9" s="285" customFormat="1" ht="15.75">
      <c r="A115" s="212"/>
      <c r="B115" s="220"/>
      <c r="C115" s="212"/>
      <c r="D115" s="321"/>
      <c r="E115" s="321"/>
      <c r="F115" s="321"/>
      <c r="G115" s="321"/>
      <c r="H115" s="321"/>
      <c r="I115" s="321"/>
    </row>
    <row r="116" spans="1:9" s="285" customFormat="1" ht="15.75">
      <c r="A116" s="212"/>
      <c r="B116" s="220"/>
      <c r="C116" s="212"/>
      <c r="D116" s="321"/>
      <c r="E116" s="321"/>
      <c r="F116" s="321"/>
      <c r="G116" s="321"/>
      <c r="H116" s="321"/>
      <c r="I116" s="321"/>
    </row>
    <row r="117" spans="1:9" s="285" customFormat="1" ht="15.75">
      <c r="A117" s="212"/>
      <c r="B117" s="220"/>
      <c r="C117" s="212"/>
      <c r="D117" s="321"/>
      <c r="E117" s="321"/>
      <c r="F117" s="321"/>
      <c r="G117" s="321"/>
      <c r="H117" s="321"/>
      <c r="I117" s="321"/>
    </row>
    <row r="118" spans="1:9" s="285" customFormat="1" ht="15.75">
      <c r="A118" s="212"/>
      <c r="B118" s="220"/>
      <c r="C118" s="212"/>
      <c r="D118" s="321"/>
      <c r="E118" s="321"/>
      <c r="F118" s="321"/>
      <c r="G118" s="321"/>
      <c r="H118" s="321"/>
      <c r="I118" s="321"/>
    </row>
    <row r="119" spans="1:9" s="285" customFormat="1" ht="15.75">
      <c r="A119" s="212"/>
      <c r="B119" s="220"/>
      <c r="C119" s="212"/>
      <c r="D119" s="321"/>
      <c r="E119" s="321"/>
      <c r="F119" s="321"/>
      <c r="G119" s="321"/>
      <c r="H119" s="321"/>
      <c r="I119" s="321"/>
    </row>
    <row r="120" spans="4:9" ht="15.75">
      <c r="D120" s="321"/>
      <c r="E120" s="321"/>
      <c r="F120" s="321"/>
      <c r="G120" s="321"/>
      <c r="H120" s="321"/>
      <c r="I120" s="321"/>
    </row>
    <row r="121" spans="4:9" ht="15.75">
      <c r="D121" s="321"/>
      <c r="E121" s="321"/>
      <c r="F121" s="321"/>
      <c r="G121" s="321"/>
      <c r="H121" s="321"/>
      <c r="I121" s="321"/>
    </row>
    <row r="122" spans="4:9" ht="15.75">
      <c r="D122" s="321"/>
      <c r="E122" s="321"/>
      <c r="F122" s="321"/>
      <c r="G122" s="321"/>
      <c r="H122" s="321"/>
      <c r="I122" s="321"/>
    </row>
    <row r="123" spans="4:9" ht="15.75">
      <c r="D123" s="321"/>
      <c r="E123" s="321"/>
      <c r="F123" s="321"/>
      <c r="G123" s="321"/>
      <c r="H123" s="321"/>
      <c r="I123" s="321"/>
    </row>
    <row r="124" spans="4:9" ht="15.75">
      <c r="D124" s="321"/>
      <c r="E124" s="321"/>
      <c r="F124" s="321"/>
      <c r="G124" s="321"/>
      <c r="H124" s="321"/>
      <c r="I124" s="321"/>
    </row>
    <row r="125" spans="4:9" ht="15.75">
      <c r="D125" s="321"/>
      <c r="E125" s="321"/>
      <c r="F125" s="321"/>
      <c r="G125" s="321"/>
      <c r="H125" s="321"/>
      <c r="I125" s="321"/>
    </row>
    <row r="126" spans="4:9" ht="15.75">
      <c r="D126" s="321"/>
      <c r="E126" s="321"/>
      <c r="F126" s="321"/>
      <c r="G126" s="321"/>
      <c r="H126" s="321"/>
      <c r="I126" s="321"/>
    </row>
    <row r="127" spans="4:9" ht="15.75">
      <c r="D127" s="321"/>
      <c r="E127" s="321"/>
      <c r="F127" s="321"/>
      <c r="G127" s="321"/>
      <c r="H127" s="321"/>
      <c r="I127" s="321"/>
    </row>
    <row r="128" spans="4:9" ht="15.75">
      <c r="D128" s="321"/>
      <c r="E128" s="321"/>
      <c r="F128" s="321"/>
      <c r="G128" s="321"/>
      <c r="H128" s="321"/>
      <c r="I128" s="321"/>
    </row>
    <row r="129" spans="4:9" s="212" customFormat="1" ht="15.75">
      <c r="D129" s="321"/>
      <c r="E129" s="321"/>
      <c r="F129" s="321"/>
      <c r="G129" s="321"/>
      <c r="H129" s="321"/>
      <c r="I129" s="321"/>
    </row>
    <row r="130" spans="4:9" s="212" customFormat="1" ht="15.75">
      <c r="D130" s="321"/>
      <c r="E130" s="321"/>
      <c r="F130" s="321"/>
      <c r="G130" s="321"/>
      <c r="H130" s="321"/>
      <c r="I130" s="321"/>
    </row>
    <row r="131" spans="4:9" s="212" customFormat="1" ht="15.75">
      <c r="D131" s="321"/>
      <c r="E131" s="321"/>
      <c r="F131" s="321"/>
      <c r="G131" s="321"/>
      <c r="H131" s="321"/>
      <c r="I131" s="321"/>
    </row>
    <row r="132" spans="4:9" s="212" customFormat="1" ht="15.75">
      <c r="D132" s="321"/>
      <c r="E132" s="321"/>
      <c r="F132" s="321"/>
      <c r="G132" s="321"/>
      <c r="H132" s="321"/>
      <c r="I132" s="321"/>
    </row>
    <row r="133" spans="4:9" s="212" customFormat="1" ht="15.75">
      <c r="D133" s="321"/>
      <c r="E133" s="321"/>
      <c r="F133" s="321"/>
      <c r="G133" s="321"/>
      <c r="H133" s="321"/>
      <c r="I133" s="321"/>
    </row>
    <row r="134" spans="4:9" s="212" customFormat="1" ht="15.75">
      <c r="D134" s="321"/>
      <c r="E134" s="321"/>
      <c r="F134" s="321"/>
      <c r="G134" s="321"/>
      <c r="H134" s="321"/>
      <c r="I134" s="321"/>
    </row>
    <row r="135" spans="4:9" s="212" customFormat="1" ht="15.75">
      <c r="D135" s="321"/>
      <c r="E135" s="321"/>
      <c r="F135" s="321"/>
      <c r="G135" s="321"/>
      <c r="H135" s="321"/>
      <c r="I135" s="321"/>
    </row>
    <row r="136" spans="4:9" s="212" customFormat="1" ht="15.75">
      <c r="D136" s="321"/>
      <c r="E136" s="321"/>
      <c r="F136" s="321"/>
      <c r="G136" s="321"/>
      <c r="H136" s="321"/>
      <c r="I136" s="321"/>
    </row>
    <row r="137" spans="4:9" s="212" customFormat="1" ht="15.75">
      <c r="D137" s="321"/>
      <c r="E137" s="321"/>
      <c r="F137" s="321"/>
      <c r="G137" s="321"/>
      <c r="H137" s="321"/>
      <c r="I137" s="321"/>
    </row>
    <row r="138" spans="4:9" s="212" customFormat="1" ht="15.75">
      <c r="D138" s="321"/>
      <c r="E138" s="321"/>
      <c r="F138" s="321"/>
      <c r="G138" s="321"/>
      <c r="H138" s="321"/>
      <c r="I138" s="321"/>
    </row>
    <row r="139" spans="4:9" s="212" customFormat="1" ht="15.75">
      <c r="D139" s="321"/>
      <c r="E139" s="321"/>
      <c r="F139" s="321"/>
      <c r="G139" s="321"/>
      <c r="H139" s="321"/>
      <c r="I139" s="321"/>
    </row>
    <row r="140" spans="4:9" s="212" customFormat="1" ht="15.75">
      <c r="D140" s="321"/>
      <c r="E140" s="321"/>
      <c r="F140" s="321"/>
      <c r="G140" s="321"/>
      <c r="H140" s="321"/>
      <c r="I140" s="321"/>
    </row>
    <row r="141" spans="4:9" s="212" customFormat="1" ht="15.75">
      <c r="D141" s="321"/>
      <c r="E141" s="321"/>
      <c r="F141" s="321"/>
      <c r="G141" s="321"/>
      <c r="H141" s="321"/>
      <c r="I141" s="321"/>
    </row>
    <row r="142" spans="4:9" s="212" customFormat="1" ht="15.75">
      <c r="D142" s="321"/>
      <c r="E142" s="321"/>
      <c r="F142" s="321"/>
      <c r="G142" s="321"/>
      <c r="H142" s="321"/>
      <c r="I142" s="321"/>
    </row>
    <row r="143" spans="4:9" s="212" customFormat="1" ht="15.75">
      <c r="D143" s="321"/>
      <c r="E143" s="321"/>
      <c r="F143" s="321"/>
      <c r="G143" s="321"/>
      <c r="H143" s="321"/>
      <c r="I143" s="321"/>
    </row>
    <row r="144" spans="4:9" s="212" customFormat="1" ht="15.75">
      <c r="D144" s="321"/>
      <c r="E144" s="321"/>
      <c r="F144" s="321"/>
      <c r="G144" s="321"/>
      <c r="H144" s="321"/>
      <c r="I144" s="321"/>
    </row>
    <row r="145" spans="4:9" s="212" customFormat="1" ht="15.75">
      <c r="D145" s="321"/>
      <c r="E145" s="321"/>
      <c r="F145" s="321"/>
      <c r="G145" s="321"/>
      <c r="H145" s="321"/>
      <c r="I145" s="321"/>
    </row>
    <row r="146" spans="4:9" s="212" customFormat="1" ht="15.75">
      <c r="D146" s="321"/>
      <c r="E146" s="321"/>
      <c r="F146" s="321"/>
      <c r="G146" s="321"/>
      <c r="H146" s="321"/>
      <c r="I146" s="321"/>
    </row>
    <row r="147" spans="4:9" s="212" customFormat="1" ht="15.75">
      <c r="D147" s="321"/>
      <c r="E147" s="321"/>
      <c r="F147" s="321"/>
      <c r="G147" s="321"/>
      <c r="H147" s="321"/>
      <c r="I147" s="321"/>
    </row>
    <row r="148" spans="4:9" s="212" customFormat="1" ht="15.75">
      <c r="D148" s="321"/>
      <c r="E148" s="321"/>
      <c r="F148" s="321"/>
      <c r="G148" s="321"/>
      <c r="H148" s="321"/>
      <c r="I148" s="321"/>
    </row>
    <row r="149" spans="4:9" s="212" customFormat="1" ht="15.75">
      <c r="D149" s="321"/>
      <c r="E149" s="321"/>
      <c r="F149" s="321"/>
      <c r="G149" s="321"/>
      <c r="H149" s="321"/>
      <c r="I149" s="321"/>
    </row>
    <row r="150" spans="4:9" s="212" customFormat="1" ht="15.75">
      <c r="D150" s="321"/>
      <c r="E150" s="321"/>
      <c r="F150" s="321"/>
      <c r="G150" s="321"/>
      <c r="H150" s="321"/>
      <c r="I150" s="321"/>
    </row>
    <row r="151" spans="4:9" s="212" customFormat="1" ht="15.75">
      <c r="D151" s="321"/>
      <c r="E151" s="321"/>
      <c r="F151" s="321"/>
      <c r="G151" s="321"/>
      <c r="H151" s="321"/>
      <c r="I151" s="321"/>
    </row>
    <row r="152" spans="4:9" s="212" customFormat="1" ht="15.75">
      <c r="D152" s="321"/>
      <c r="E152" s="321"/>
      <c r="F152" s="321"/>
      <c r="G152" s="321"/>
      <c r="H152" s="321"/>
      <c r="I152" s="321"/>
    </row>
    <row r="153" spans="4:9" s="212" customFormat="1" ht="15.75">
      <c r="D153" s="321"/>
      <c r="E153" s="321"/>
      <c r="F153" s="321"/>
      <c r="G153" s="321"/>
      <c r="H153" s="321"/>
      <c r="I153" s="321"/>
    </row>
    <row r="154" spans="4:9" s="212" customFormat="1" ht="15.75">
      <c r="D154" s="321"/>
      <c r="E154" s="321"/>
      <c r="F154" s="321"/>
      <c r="G154" s="321"/>
      <c r="H154" s="321"/>
      <c r="I154" s="321"/>
    </row>
    <row r="155" spans="4:9" s="212" customFormat="1" ht="15.75">
      <c r="D155" s="321"/>
      <c r="E155" s="321"/>
      <c r="F155" s="321"/>
      <c r="G155" s="321"/>
      <c r="H155" s="321"/>
      <c r="I155" s="321"/>
    </row>
    <row r="156" spans="4:9" s="212" customFormat="1" ht="15.75">
      <c r="D156" s="321"/>
      <c r="E156" s="321"/>
      <c r="F156" s="321"/>
      <c r="G156" s="321"/>
      <c r="H156" s="321"/>
      <c r="I156" s="321"/>
    </row>
    <row r="157" spans="4:9" s="212" customFormat="1" ht="15.75">
      <c r="D157" s="321"/>
      <c r="E157" s="321"/>
      <c r="F157" s="321"/>
      <c r="G157" s="321"/>
      <c r="H157" s="321"/>
      <c r="I157" s="321"/>
    </row>
    <row r="158" spans="4:9" s="212" customFormat="1" ht="15.75">
      <c r="D158" s="321"/>
      <c r="E158" s="321"/>
      <c r="F158" s="321"/>
      <c r="G158" s="321"/>
      <c r="H158" s="321"/>
      <c r="I158" s="321"/>
    </row>
    <row r="159" spans="4:9" s="212" customFormat="1" ht="15.75">
      <c r="D159" s="321"/>
      <c r="E159" s="321"/>
      <c r="F159" s="321"/>
      <c r="G159" s="321"/>
      <c r="H159" s="321"/>
      <c r="I159" s="321"/>
    </row>
    <row r="160" spans="4:9" s="212" customFormat="1" ht="15.75">
      <c r="D160" s="321"/>
      <c r="E160" s="321"/>
      <c r="F160" s="321"/>
      <c r="G160" s="321"/>
      <c r="H160" s="321"/>
      <c r="I160" s="321"/>
    </row>
    <row r="161" spans="4:9" s="212" customFormat="1" ht="15.75">
      <c r="D161" s="321"/>
      <c r="E161" s="321"/>
      <c r="F161" s="321"/>
      <c r="G161" s="321"/>
      <c r="H161" s="321"/>
      <c r="I161" s="321"/>
    </row>
    <row r="162" spans="4:9" s="212" customFormat="1" ht="15.75">
      <c r="D162" s="321"/>
      <c r="E162" s="321"/>
      <c r="F162" s="321"/>
      <c r="G162" s="321"/>
      <c r="H162" s="321"/>
      <c r="I162" s="321"/>
    </row>
    <row r="163" spans="4:9" s="212" customFormat="1" ht="15.75">
      <c r="D163" s="321"/>
      <c r="E163" s="321"/>
      <c r="F163" s="321"/>
      <c r="G163" s="321"/>
      <c r="H163" s="321"/>
      <c r="I163" s="321"/>
    </row>
    <row r="164" spans="4:9" s="212" customFormat="1" ht="15.75">
      <c r="D164" s="321"/>
      <c r="E164" s="321"/>
      <c r="F164" s="321"/>
      <c r="G164" s="321"/>
      <c r="H164" s="321"/>
      <c r="I164" s="321"/>
    </row>
    <row r="165" spans="4:9" s="212" customFormat="1" ht="15.75">
      <c r="D165" s="321"/>
      <c r="E165" s="321"/>
      <c r="F165" s="321"/>
      <c r="G165" s="321"/>
      <c r="H165" s="321"/>
      <c r="I165" s="321"/>
    </row>
    <row r="166" spans="4:9" s="212" customFormat="1" ht="15.75">
      <c r="D166" s="321"/>
      <c r="E166" s="321"/>
      <c r="F166" s="321"/>
      <c r="G166" s="321"/>
      <c r="H166" s="321"/>
      <c r="I166" s="321"/>
    </row>
    <row r="167" spans="4:9" s="212" customFormat="1" ht="15.75">
      <c r="D167" s="321"/>
      <c r="E167" s="321"/>
      <c r="F167" s="321"/>
      <c r="G167" s="321"/>
      <c r="H167" s="321"/>
      <c r="I167" s="321"/>
    </row>
    <row r="168" spans="4:9" s="212" customFormat="1" ht="15.75">
      <c r="D168" s="321"/>
      <c r="E168" s="321"/>
      <c r="F168" s="321"/>
      <c r="G168" s="321"/>
      <c r="H168" s="321"/>
      <c r="I168" s="321"/>
    </row>
    <row r="169" spans="4:9" s="212" customFormat="1" ht="15.75">
      <c r="D169" s="321"/>
      <c r="E169" s="321"/>
      <c r="F169" s="321"/>
      <c r="G169" s="321"/>
      <c r="H169" s="321"/>
      <c r="I169" s="321"/>
    </row>
    <row r="170" spans="4:9" s="212" customFormat="1" ht="15.75">
      <c r="D170" s="321"/>
      <c r="E170" s="321"/>
      <c r="F170" s="321"/>
      <c r="G170" s="321"/>
      <c r="H170" s="321"/>
      <c r="I170" s="321"/>
    </row>
    <row r="171" spans="4:9" s="212" customFormat="1" ht="15.75">
      <c r="D171" s="321"/>
      <c r="E171" s="321"/>
      <c r="F171" s="321"/>
      <c r="G171" s="321"/>
      <c r="H171" s="321"/>
      <c r="I171" s="321"/>
    </row>
    <row r="172" spans="4:9" s="212" customFormat="1" ht="15.75">
      <c r="D172" s="321"/>
      <c r="E172" s="321"/>
      <c r="F172" s="321"/>
      <c r="G172" s="321"/>
      <c r="H172" s="321"/>
      <c r="I172" s="321"/>
    </row>
    <row r="173" spans="4:9" s="212" customFormat="1" ht="15.75">
      <c r="D173" s="321"/>
      <c r="E173" s="321"/>
      <c r="F173" s="321"/>
      <c r="G173" s="321"/>
      <c r="H173" s="321"/>
      <c r="I173" s="321"/>
    </row>
    <row r="174" spans="4:9" s="212" customFormat="1" ht="15.75">
      <c r="D174" s="321"/>
      <c r="E174" s="321"/>
      <c r="F174" s="321"/>
      <c r="G174" s="321"/>
      <c r="H174" s="321"/>
      <c r="I174" s="321"/>
    </row>
    <row r="175" spans="4:9" s="212" customFormat="1" ht="15.75">
      <c r="D175" s="321"/>
      <c r="E175" s="321"/>
      <c r="F175" s="321"/>
      <c r="G175" s="321"/>
      <c r="H175" s="321"/>
      <c r="I175" s="321"/>
    </row>
    <row r="176" spans="4:9" s="212" customFormat="1" ht="15.75">
      <c r="D176" s="321"/>
      <c r="E176" s="321"/>
      <c r="F176" s="321"/>
      <c r="G176" s="321"/>
      <c r="H176" s="321"/>
      <c r="I176" s="321"/>
    </row>
    <row r="177" spans="4:9" s="212" customFormat="1" ht="15.75">
      <c r="D177" s="321"/>
      <c r="E177" s="321"/>
      <c r="F177" s="321"/>
      <c r="G177" s="321"/>
      <c r="H177" s="321"/>
      <c r="I177" s="321"/>
    </row>
    <row r="178" spans="4:9" s="212" customFormat="1" ht="15.75">
      <c r="D178" s="321"/>
      <c r="E178" s="321"/>
      <c r="F178" s="321"/>
      <c r="G178" s="321"/>
      <c r="H178" s="321"/>
      <c r="I178" s="321"/>
    </row>
    <row r="179" spans="4:9" s="212" customFormat="1" ht="15.75">
      <c r="D179" s="321"/>
      <c r="E179" s="321"/>
      <c r="F179" s="321"/>
      <c r="G179" s="321"/>
      <c r="H179" s="321"/>
      <c r="I179" s="321"/>
    </row>
    <row r="180" spans="4:9" s="212" customFormat="1" ht="15.75">
      <c r="D180" s="321"/>
      <c r="E180" s="321"/>
      <c r="F180" s="321"/>
      <c r="G180" s="321"/>
      <c r="H180" s="321"/>
      <c r="I180" s="321"/>
    </row>
    <row r="181" spans="4:9" s="212" customFormat="1" ht="15.75">
      <c r="D181" s="321"/>
      <c r="E181" s="321"/>
      <c r="F181" s="321"/>
      <c r="G181" s="321"/>
      <c r="H181" s="321"/>
      <c r="I181" s="321"/>
    </row>
    <row r="182" spans="4:9" s="212" customFormat="1" ht="15.75">
      <c r="D182" s="321"/>
      <c r="E182" s="321"/>
      <c r="F182" s="321"/>
      <c r="G182" s="321"/>
      <c r="H182" s="321"/>
      <c r="I182" s="321"/>
    </row>
    <row r="183" spans="4:9" s="212" customFormat="1" ht="15.75">
      <c r="D183" s="321"/>
      <c r="E183" s="321"/>
      <c r="F183" s="321"/>
      <c r="G183" s="321"/>
      <c r="H183" s="321"/>
      <c r="I183" s="321"/>
    </row>
    <row r="184" spans="4:9" s="212" customFormat="1" ht="15.75">
      <c r="D184" s="321"/>
      <c r="E184" s="321"/>
      <c r="F184" s="321"/>
      <c r="G184" s="321"/>
      <c r="H184" s="321"/>
      <c r="I184" s="321"/>
    </row>
    <row r="185" spans="4:9" s="212" customFormat="1" ht="15.75">
      <c r="D185" s="321"/>
      <c r="E185" s="321"/>
      <c r="F185" s="321"/>
      <c r="G185" s="321"/>
      <c r="H185" s="321"/>
      <c r="I185" s="321"/>
    </row>
    <row r="186" spans="4:9" s="212" customFormat="1" ht="15.75">
      <c r="D186" s="321"/>
      <c r="E186" s="321"/>
      <c r="F186" s="321"/>
      <c r="G186" s="321"/>
      <c r="H186" s="321"/>
      <c r="I186" s="321"/>
    </row>
    <row r="187" spans="4:9" s="212" customFormat="1" ht="15.75">
      <c r="D187" s="321"/>
      <c r="E187" s="321"/>
      <c r="F187" s="321"/>
      <c r="G187" s="321"/>
      <c r="H187" s="321"/>
      <c r="I187" s="321"/>
    </row>
    <row r="188" spans="4:9" s="212" customFormat="1" ht="15.75">
      <c r="D188" s="321"/>
      <c r="E188" s="321"/>
      <c r="F188" s="321"/>
      <c r="G188" s="321"/>
      <c r="H188" s="321"/>
      <c r="I188" s="321"/>
    </row>
    <row r="189" spans="4:9" s="212" customFormat="1" ht="15.75">
      <c r="D189" s="321"/>
      <c r="E189" s="321"/>
      <c r="F189" s="321"/>
      <c r="G189" s="321"/>
      <c r="H189" s="321"/>
      <c r="I189" s="321"/>
    </row>
    <row r="190" spans="4:9" s="212" customFormat="1" ht="15.75">
      <c r="D190" s="321"/>
      <c r="E190" s="321"/>
      <c r="F190" s="321"/>
      <c r="G190" s="321"/>
      <c r="H190" s="321"/>
      <c r="I190" s="321"/>
    </row>
    <row r="191" spans="4:9" s="212" customFormat="1" ht="15.75">
      <c r="D191" s="321"/>
      <c r="E191" s="321"/>
      <c r="F191" s="321"/>
      <c r="G191" s="321"/>
      <c r="H191" s="321"/>
      <c r="I191" s="321"/>
    </row>
    <row r="192" spans="4:9" s="212" customFormat="1" ht="15.75">
      <c r="D192" s="321"/>
      <c r="E192" s="321"/>
      <c r="F192" s="321"/>
      <c r="G192" s="321"/>
      <c r="H192" s="321"/>
      <c r="I192" s="321"/>
    </row>
    <row r="193" spans="4:9" s="212" customFormat="1" ht="15.75">
      <c r="D193" s="321"/>
      <c r="E193" s="321"/>
      <c r="F193" s="321"/>
      <c r="G193" s="321"/>
      <c r="H193" s="321"/>
      <c r="I193" s="321"/>
    </row>
    <row r="194" spans="4:9" s="212" customFormat="1" ht="15.75">
      <c r="D194" s="321"/>
      <c r="E194" s="321"/>
      <c r="F194" s="321"/>
      <c r="G194" s="321"/>
      <c r="H194" s="321"/>
      <c r="I194" s="321"/>
    </row>
    <row r="195" spans="4:9" s="212" customFormat="1" ht="15.75">
      <c r="D195" s="321"/>
      <c r="E195" s="321"/>
      <c r="F195" s="321"/>
      <c r="G195" s="321"/>
      <c r="H195" s="321"/>
      <c r="I195" s="321"/>
    </row>
    <row r="196" spans="4:9" s="212" customFormat="1" ht="15.75">
      <c r="D196" s="321"/>
      <c r="E196" s="321"/>
      <c r="F196" s="321"/>
      <c r="G196" s="321"/>
      <c r="H196" s="321"/>
      <c r="I196" s="321"/>
    </row>
    <row r="197" spans="4:9" s="212" customFormat="1" ht="15.75">
      <c r="D197" s="321"/>
      <c r="E197" s="321"/>
      <c r="F197" s="321"/>
      <c r="G197" s="321"/>
      <c r="H197" s="321"/>
      <c r="I197" s="321"/>
    </row>
    <row r="198" spans="4:9" s="212" customFormat="1" ht="15.75">
      <c r="D198" s="321"/>
      <c r="E198" s="321"/>
      <c r="F198" s="321"/>
      <c r="G198" s="321"/>
      <c r="H198" s="321"/>
      <c r="I198" s="321"/>
    </row>
    <row r="199" spans="4:9" s="212" customFormat="1" ht="15.75">
      <c r="D199" s="321"/>
      <c r="E199" s="321"/>
      <c r="F199" s="321"/>
      <c r="G199" s="321"/>
      <c r="H199" s="321"/>
      <c r="I199" s="321"/>
    </row>
    <row r="200" spans="4:9" s="212" customFormat="1" ht="15.75">
      <c r="D200" s="321"/>
      <c r="E200" s="321"/>
      <c r="F200" s="321"/>
      <c r="G200" s="321"/>
      <c r="H200" s="321"/>
      <c r="I200" s="321"/>
    </row>
    <row r="201" spans="4:9" s="212" customFormat="1" ht="15.75">
      <c r="D201" s="321"/>
      <c r="E201" s="321"/>
      <c r="F201" s="321"/>
      <c r="G201" s="321"/>
      <c r="H201" s="321"/>
      <c r="I201" s="321"/>
    </row>
    <row r="202" spans="4:9" s="212" customFormat="1" ht="15.75">
      <c r="D202" s="321"/>
      <c r="E202" s="321"/>
      <c r="F202" s="321"/>
      <c r="G202" s="321"/>
      <c r="H202" s="321"/>
      <c r="I202" s="321"/>
    </row>
    <row r="203" spans="4:9" s="212" customFormat="1" ht="15.75">
      <c r="D203" s="321"/>
      <c r="E203" s="321"/>
      <c r="F203" s="321"/>
      <c r="G203" s="321"/>
      <c r="H203" s="321"/>
      <c r="I203" s="321"/>
    </row>
    <row r="204" spans="4:9" s="212" customFormat="1" ht="15.75">
      <c r="D204" s="321"/>
      <c r="E204" s="321"/>
      <c r="F204" s="321"/>
      <c r="G204" s="321"/>
      <c r="H204" s="321"/>
      <c r="I204" s="321"/>
    </row>
    <row r="205" spans="4:9" s="212" customFormat="1" ht="15.75">
      <c r="D205" s="321"/>
      <c r="E205" s="321"/>
      <c r="F205" s="321"/>
      <c r="G205" s="321"/>
      <c r="H205" s="321"/>
      <c r="I205" s="321"/>
    </row>
    <row r="206" spans="4:9" s="212" customFormat="1" ht="15.75">
      <c r="D206" s="321"/>
      <c r="E206" s="321"/>
      <c r="F206" s="321"/>
      <c r="G206" s="321"/>
      <c r="H206" s="321"/>
      <c r="I206" s="321"/>
    </row>
    <row r="207" spans="4:9" s="212" customFormat="1" ht="15.75">
      <c r="D207" s="321"/>
      <c r="E207" s="321"/>
      <c r="F207" s="321"/>
      <c r="G207" s="321"/>
      <c r="H207" s="321"/>
      <c r="I207" s="321"/>
    </row>
    <row r="208" spans="4:9" s="212" customFormat="1" ht="15.75">
      <c r="D208" s="321"/>
      <c r="E208" s="321"/>
      <c r="F208" s="321"/>
      <c r="G208" s="321"/>
      <c r="H208" s="321"/>
      <c r="I208" s="321"/>
    </row>
    <row r="209" spans="4:9" s="212" customFormat="1" ht="15.75">
      <c r="D209" s="321"/>
      <c r="E209" s="321"/>
      <c r="F209" s="321"/>
      <c r="G209" s="321"/>
      <c r="H209" s="321"/>
      <c r="I209" s="321"/>
    </row>
    <row r="210" spans="4:9" s="212" customFormat="1" ht="15.75">
      <c r="D210" s="321"/>
      <c r="E210" s="321"/>
      <c r="F210" s="321"/>
      <c r="G210" s="321"/>
      <c r="H210" s="321"/>
      <c r="I210" s="321"/>
    </row>
    <row r="211" spans="4:9" s="212" customFormat="1" ht="15.75">
      <c r="D211" s="321"/>
      <c r="E211" s="321"/>
      <c r="F211" s="321"/>
      <c r="G211" s="321"/>
      <c r="H211" s="321"/>
      <c r="I211" s="321"/>
    </row>
    <row r="212" spans="4:9" s="212" customFormat="1" ht="15.75">
      <c r="D212" s="321"/>
      <c r="E212" s="321"/>
      <c r="F212" s="321"/>
      <c r="G212" s="321"/>
      <c r="H212" s="321"/>
      <c r="I212" s="321"/>
    </row>
    <row r="213" spans="4:9" s="212" customFormat="1" ht="15.75">
      <c r="D213" s="321"/>
      <c r="E213" s="321"/>
      <c r="F213" s="321"/>
      <c r="G213" s="321"/>
      <c r="H213" s="321"/>
      <c r="I213" s="321"/>
    </row>
    <row r="214" spans="4:9" s="212" customFormat="1" ht="15.75">
      <c r="D214" s="321"/>
      <c r="E214" s="321"/>
      <c r="F214" s="321"/>
      <c r="G214" s="321"/>
      <c r="H214" s="321"/>
      <c r="I214" s="321"/>
    </row>
    <row r="215" spans="4:9" s="212" customFormat="1" ht="15.75">
      <c r="D215" s="321"/>
      <c r="E215" s="321"/>
      <c r="F215" s="321"/>
      <c r="G215" s="321"/>
      <c r="H215" s="321"/>
      <c r="I215" s="321"/>
    </row>
    <row r="216" spans="4:9" s="212" customFormat="1" ht="15.75">
      <c r="D216" s="321"/>
      <c r="E216" s="321"/>
      <c r="F216" s="321"/>
      <c r="G216" s="321"/>
      <c r="H216" s="321"/>
      <c r="I216" s="321"/>
    </row>
    <row r="217" spans="4:9" s="212" customFormat="1" ht="15.75">
      <c r="D217" s="321"/>
      <c r="E217" s="321"/>
      <c r="F217" s="321"/>
      <c r="G217" s="321"/>
      <c r="H217" s="321"/>
      <c r="I217" s="321"/>
    </row>
    <row r="218" spans="4:9" s="212" customFormat="1" ht="15.75">
      <c r="D218" s="321"/>
      <c r="E218" s="321"/>
      <c r="F218" s="321"/>
      <c r="G218" s="321"/>
      <c r="H218" s="321"/>
      <c r="I218" s="321"/>
    </row>
    <row r="219" spans="4:9" s="212" customFormat="1" ht="15.75">
      <c r="D219" s="321"/>
      <c r="E219" s="321"/>
      <c r="F219" s="321"/>
      <c r="G219" s="321"/>
      <c r="H219" s="321"/>
      <c r="I219" s="321"/>
    </row>
    <row r="220" spans="4:9" s="212" customFormat="1" ht="15.75">
      <c r="D220" s="321"/>
      <c r="E220" s="321"/>
      <c r="F220" s="321"/>
      <c r="G220" s="321"/>
      <c r="H220" s="321"/>
      <c r="I220" s="321"/>
    </row>
    <row r="221" spans="4:9" s="212" customFormat="1" ht="15.75">
      <c r="D221" s="321"/>
      <c r="E221" s="321"/>
      <c r="F221" s="321"/>
      <c r="G221" s="321"/>
      <c r="H221" s="321"/>
      <c r="I221" s="321"/>
    </row>
    <row r="222" spans="4:9" s="212" customFormat="1" ht="15.75">
      <c r="D222" s="321"/>
      <c r="E222" s="321"/>
      <c r="F222" s="321"/>
      <c r="G222" s="321"/>
      <c r="H222" s="321"/>
      <c r="I222" s="321"/>
    </row>
    <row r="223" spans="4:9" s="212" customFormat="1" ht="15.75">
      <c r="D223" s="321"/>
      <c r="E223" s="321"/>
      <c r="F223" s="321"/>
      <c r="G223" s="321"/>
      <c r="H223" s="321"/>
      <c r="I223" s="321"/>
    </row>
    <row r="224" spans="4:9" s="212" customFormat="1" ht="15.75">
      <c r="D224" s="321"/>
      <c r="E224" s="321"/>
      <c r="F224" s="321"/>
      <c r="G224" s="321"/>
      <c r="H224" s="321"/>
      <c r="I224" s="321"/>
    </row>
    <row r="225" spans="4:9" s="212" customFormat="1" ht="15.75">
      <c r="D225" s="321"/>
      <c r="E225" s="321"/>
      <c r="F225" s="321"/>
      <c r="G225" s="321"/>
      <c r="H225" s="321"/>
      <c r="I225" s="321"/>
    </row>
    <row r="226" spans="4:9" s="212" customFormat="1" ht="15.75">
      <c r="D226" s="321"/>
      <c r="E226" s="321"/>
      <c r="F226" s="321"/>
      <c r="G226" s="321"/>
      <c r="H226" s="321"/>
      <c r="I226" s="321"/>
    </row>
    <row r="227" spans="4:9" s="212" customFormat="1" ht="15.75">
      <c r="D227" s="321"/>
      <c r="E227" s="321"/>
      <c r="F227" s="321"/>
      <c r="G227" s="321"/>
      <c r="H227" s="321"/>
      <c r="I227" s="321"/>
    </row>
    <row r="228" spans="4:9" s="212" customFormat="1" ht="15.75">
      <c r="D228" s="321"/>
      <c r="E228" s="321"/>
      <c r="F228" s="321"/>
      <c r="G228" s="321"/>
      <c r="H228" s="321"/>
      <c r="I228" s="321"/>
    </row>
    <row r="229" spans="4:9" s="212" customFormat="1" ht="15.75">
      <c r="D229" s="321"/>
      <c r="E229" s="321"/>
      <c r="F229" s="321"/>
      <c r="G229" s="321"/>
      <c r="H229" s="321"/>
      <c r="I229" s="321"/>
    </row>
    <row r="230" spans="4:9" s="212" customFormat="1" ht="15.75">
      <c r="D230" s="321"/>
      <c r="E230" s="321"/>
      <c r="F230" s="321"/>
      <c r="G230" s="321"/>
      <c r="H230" s="321"/>
      <c r="I230" s="321"/>
    </row>
    <row r="231" spans="4:9" s="212" customFormat="1" ht="15.75">
      <c r="D231" s="321"/>
      <c r="E231" s="321"/>
      <c r="F231" s="321"/>
      <c r="G231" s="321"/>
      <c r="H231" s="321"/>
      <c r="I231" s="321"/>
    </row>
    <row r="232" spans="4:9" s="212" customFormat="1" ht="15.75">
      <c r="D232" s="321"/>
      <c r="E232" s="321"/>
      <c r="F232" s="321"/>
      <c r="G232" s="321"/>
      <c r="H232" s="321"/>
      <c r="I232" s="321"/>
    </row>
    <row r="233" spans="4:9" s="212" customFormat="1" ht="15.75">
      <c r="D233" s="321"/>
      <c r="E233" s="321"/>
      <c r="F233" s="321"/>
      <c r="G233" s="321"/>
      <c r="H233" s="321"/>
      <c r="I233" s="321"/>
    </row>
    <row r="234" spans="4:9" s="212" customFormat="1" ht="15.75">
      <c r="D234" s="321"/>
      <c r="E234" s="321"/>
      <c r="F234" s="321"/>
      <c r="G234" s="321"/>
      <c r="H234" s="321"/>
      <c r="I234" s="321"/>
    </row>
    <row r="235" spans="4:9" s="212" customFormat="1" ht="15.75">
      <c r="D235" s="321"/>
      <c r="E235" s="321"/>
      <c r="F235" s="321"/>
      <c r="G235" s="321"/>
      <c r="H235" s="321"/>
      <c r="I235" s="321"/>
    </row>
    <row r="236" spans="4:9" s="212" customFormat="1" ht="15.75">
      <c r="D236" s="321"/>
      <c r="E236" s="321"/>
      <c r="F236" s="321"/>
      <c r="G236" s="321"/>
      <c r="H236" s="321"/>
      <c r="I236" s="321"/>
    </row>
    <row r="237" spans="4:9" s="212" customFormat="1" ht="15.75">
      <c r="D237" s="321"/>
      <c r="E237" s="321"/>
      <c r="F237" s="321"/>
      <c r="G237" s="321"/>
      <c r="H237" s="321"/>
      <c r="I237" s="321"/>
    </row>
    <row r="238" spans="4:9" s="212" customFormat="1" ht="15.75">
      <c r="D238" s="321"/>
      <c r="E238" s="321"/>
      <c r="F238" s="321"/>
      <c r="G238" s="321"/>
      <c r="H238" s="321"/>
      <c r="I238" s="321"/>
    </row>
    <row r="239" spans="4:9" s="212" customFormat="1" ht="15.75">
      <c r="D239" s="321"/>
      <c r="E239" s="321"/>
      <c r="F239" s="321"/>
      <c r="G239" s="321"/>
      <c r="H239" s="321"/>
      <c r="I239" s="321"/>
    </row>
    <row r="240" spans="4:9" s="212" customFormat="1" ht="15.75">
      <c r="D240" s="321"/>
      <c r="E240" s="321"/>
      <c r="F240" s="321"/>
      <c r="G240" s="321"/>
      <c r="H240" s="321"/>
      <c r="I240" s="321"/>
    </row>
    <row r="241" spans="4:9" s="212" customFormat="1" ht="15.75">
      <c r="D241" s="321"/>
      <c r="E241" s="321"/>
      <c r="F241" s="321"/>
      <c r="G241" s="321"/>
      <c r="H241" s="321"/>
      <c r="I241" s="321"/>
    </row>
    <row r="242" spans="4:9" s="212" customFormat="1" ht="15.75">
      <c r="D242" s="321"/>
      <c r="E242" s="321"/>
      <c r="F242" s="321"/>
      <c r="G242" s="321"/>
      <c r="H242" s="321"/>
      <c r="I242" s="321"/>
    </row>
    <row r="243" spans="4:9" s="212" customFormat="1" ht="15.75">
      <c r="D243" s="321"/>
      <c r="E243" s="321"/>
      <c r="F243" s="321"/>
      <c r="G243" s="321"/>
      <c r="H243" s="321"/>
      <c r="I243" s="321"/>
    </row>
    <row r="244" spans="4:9" s="212" customFormat="1" ht="15.75">
      <c r="D244" s="321"/>
      <c r="E244" s="321"/>
      <c r="F244" s="321"/>
      <c r="G244" s="321"/>
      <c r="H244" s="321"/>
      <c r="I244" s="321"/>
    </row>
    <row r="245" spans="4:9" s="212" customFormat="1" ht="15.75">
      <c r="D245" s="321"/>
      <c r="E245" s="321"/>
      <c r="F245" s="321"/>
      <c r="G245" s="321"/>
      <c r="H245" s="321"/>
      <c r="I245" s="321"/>
    </row>
    <row r="246" spans="4:9" s="212" customFormat="1" ht="15.75">
      <c r="D246" s="321"/>
      <c r="E246" s="321"/>
      <c r="F246" s="321"/>
      <c r="G246" s="321"/>
      <c r="H246" s="321"/>
      <c r="I246" s="321"/>
    </row>
    <row r="247" spans="4:9" s="212" customFormat="1" ht="15.75">
      <c r="D247" s="321"/>
      <c r="E247" s="321"/>
      <c r="F247" s="321"/>
      <c r="G247" s="321"/>
      <c r="H247" s="321"/>
      <c r="I247" s="321"/>
    </row>
    <row r="248" spans="4:9" s="212" customFormat="1" ht="15.75">
      <c r="D248" s="321"/>
      <c r="E248" s="321"/>
      <c r="F248" s="321"/>
      <c r="G248" s="321"/>
      <c r="H248" s="321"/>
      <c r="I248" s="321"/>
    </row>
    <row r="249" spans="4:9" s="212" customFormat="1" ht="15.75">
      <c r="D249" s="321"/>
      <c r="E249" s="321"/>
      <c r="F249" s="321"/>
      <c r="G249" s="321"/>
      <c r="H249" s="321"/>
      <c r="I249" s="321"/>
    </row>
    <row r="250" spans="4:9" s="212" customFormat="1" ht="15.75">
      <c r="D250" s="321"/>
      <c r="E250" s="321"/>
      <c r="F250" s="321"/>
      <c r="G250" s="321"/>
      <c r="H250" s="321"/>
      <c r="I250" s="321"/>
    </row>
    <row r="251" spans="4:9" s="212" customFormat="1" ht="15.75">
      <c r="D251" s="321"/>
      <c r="E251" s="321"/>
      <c r="F251" s="321"/>
      <c r="G251" s="321"/>
      <c r="H251" s="321"/>
      <c r="I251" s="321"/>
    </row>
    <row r="252" spans="4:9" s="212" customFormat="1" ht="15.75">
      <c r="D252" s="321"/>
      <c r="E252" s="321"/>
      <c r="F252" s="321"/>
      <c r="G252" s="321"/>
      <c r="H252" s="321"/>
      <c r="I252" s="321"/>
    </row>
    <row r="253" spans="4:9" s="212" customFormat="1" ht="15.75">
      <c r="D253" s="321"/>
      <c r="E253" s="321"/>
      <c r="F253" s="321"/>
      <c r="G253" s="321"/>
      <c r="H253" s="321"/>
      <c r="I253" s="321"/>
    </row>
    <row r="254" spans="4:9" s="212" customFormat="1" ht="15.75">
      <c r="D254" s="321"/>
      <c r="E254" s="321"/>
      <c r="F254" s="321"/>
      <c r="G254" s="321"/>
      <c r="H254" s="321"/>
      <c r="I254" s="321"/>
    </row>
    <row r="255" spans="4:9" s="212" customFormat="1" ht="15.75">
      <c r="D255" s="321"/>
      <c r="E255" s="321"/>
      <c r="F255" s="321"/>
      <c r="G255" s="321"/>
      <c r="H255" s="321"/>
      <c r="I255" s="321"/>
    </row>
    <row r="256" spans="4:9" s="212" customFormat="1" ht="15.75">
      <c r="D256" s="321"/>
      <c r="E256" s="321"/>
      <c r="F256" s="321"/>
      <c r="G256" s="321"/>
      <c r="H256" s="321"/>
      <c r="I256" s="321"/>
    </row>
    <row r="257" spans="4:9" s="212" customFormat="1" ht="15.75">
      <c r="D257" s="321"/>
      <c r="E257" s="321"/>
      <c r="F257" s="321"/>
      <c r="G257" s="321"/>
      <c r="H257" s="321"/>
      <c r="I257" s="321"/>
    </row>
    <row r="258" spans="4:9" s="212" customFormat="1" ht="15.75">
      <c r="D258" s="321"/>
      <c r="E258" s="321"/>
      <c r="F258" s="321"/>
      <c r="G258" s="321"/>
      <c r="H258" s="321"/>
      <c r="I258" s="321"/>
    </row>
    <row r="259" spans="4:9" s="212" customFormat="1" ht="15.75">
      <c r="D259" s="321"/>
      <c r="E259" s="321"/>
      <c r="F259" s="321"/>
      <c r="G259" s="321"/>
      <c r="H259" s="321"/>
      <c r="I259" s="321"/>
    </row>
    <row r="260" spans="4:9" s="212" customFormat="1" ht="15.75">
      <c r="D260" s="321"/>
      <c r="E260" s="321"/>
      <c r="F260" s="321"/>
      <c r="G260" s="321"/>
      <c r="H260" s="321"/>
      <c r="I260" s="321"/>
    </row>
    <row r="261" spans="4:9" s="212" customFormat="1" ht="15.75">
      <c r="D261" s="321"/>
      <c r="E261" s="321"/>
      <c r="F261" s="321"/>
      <c r="G261" s="321"/>
      <c r="H261" s="321"/>
      <c r="I261" s="321"/>
    </row>
    <row r="262" spans="4:9" s="212" customFormat="1" ht="15.75">
      <c r="D262" s="321"/>
      <c r="E262" s="321"/>
      <c r="F262" s="321"/>
      <c r="G262" s="321"/>
      <c r="H262" s="321"/>
      <c r="I262" s="321"/>
    </row>
    <row r="263" spans="4:9" s="212" customFormat="1" ht="15.75">
      <c r="D263" s="321"/>
      <c r="E263" s="321"/>
      <c r="F263" s="321"/>
      <c r="G263" s="321"/>
      <c r="H263" s="321"/>
      <c r="I263" s="321"/>
    </row>
    <row r="264" spans="4:9" s="212" customFormat="1" ht="15.75">
      <c r="D264" s="321"/>
      <c r="E264" s="321"/>
      <c r="F264" s="321"/>
      <c r="G264" s="321"/>
      <c r="H264" s="321"/>
      <c r="I264" s="321"/>
    </row>
  </sheetData>
  <sheetProtection/>
  <mergeCells count="15">
    <mergeCell ref="B34:I34"/>
    <mergeCell ref="A8:A10"/>
    <mergeCell ref="B8:B10"/>
    <mergeCell ref="B31:H31"/>
    <mergeCell ref="I9:I10"/>
    <mergeCell ref="A29:I29"/>
    <mergeCell ref="B32:F32"/>
    <mergeCell ref="B33:F33"/>
    <mergeCell ref="B41:I41"/>
    <mergeCell ref="B42:I42"/>
    <mergeCell ref="B35:I35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68"/>
  <sheetViews>
    <sheetView zoomScale="62" zoomScaleNormal="62" zoomScalePageLayoutView="62" workbookViewId="0" topLeftCell="E58">
      <selection activeCell="E102" sqref="E102"/>
    </sheetView>
  </sheetViews>
  <sheetFormatPr defaultColWidth="9.375" defaultRowHeight="15.75"/>
  <cols>
    <col min="1" max="1" width="70.625" style="72" customWidth="1"/>
    <col min="2" max="2" width="10.625" style="72" customWidth="1"/>
    <col min="3" max="4" width="15.625" style="72" customWidth="1"/>
    <col min="5" max="5" width="70.625" style="72" customWidth="1"/>
    <col min="6" max="6" width="10.625" style="71" customWidth="1"/>
    <col min="7" max="7" width="15.625" style="72" customWidth="1"/>
    <col min="8" max="8" width="15.625" style="49" customWidth="1"/>
    <col min="9" max="9" width="3.50390625" style="49" customWidth="1"/>
    <col min="10" max="16384" width="9.375" style="49" customWidth="1"/>
  </cols>
  <sheetData>
    <row r="1" spans="1:8" s="29" customFormat="1" ht="15.75">
      <c r="A1" s="324" t="s">
        <v>407</v>
      </c>
      <c r="B1" s="28"/>
      <c r="C1" s="28"/>
      <c r="D1" s="28"/>
      <c r="H1" s="30"/>
    </row>
    <row r="2" spans="1:8" s="29" customFormat="1" ht="15.75">
      <c r="A2" s="31" t="s">
        <v>858</v>
      </c>
      <c r="B2" s="27"/>
      <c r="C2" s="27"/>
      <c r="D2" s="27"/>
      <c r="E2" s="32"/>
      <c r="F2" s="33"/>
      <c r="G2" s="34"/>
      <c r="H2" s="34"/>
    </row>
    <row r="3" spans="1:8" s="29" customFormat="1" ht="15.75">
      <c r="A3" s="28"/>
      <c r="B3" s="35"/>
      <c r="C3" s="35"/>
      <c r="D3" s="35"/>
      <c r="E3" s="36"/>
      <c r="F3" s="37"/>
      <c r="G3" s="38"/>
      <c r="H3" s="38"/>
    </row>
    <row r="4" spans="1:8" s="29" customFormat="1" ht="15.75">
      <c r="A4" s="39" t="s">
        <v>408</v>
      </c>
      <c r="B4" s="35"/>
      <c r="C4" s="35"/>
      <c r="D4" s="35"/>
      <c r="H4" s="34"/>
    </row>
    <row r="5" spans="1:8" s="29" customFormat="1" ht="15.75">
      <c r="A5" s="39" t="s">
        <v>409</v>
      </c>
      <c r="B5" s="27"/>
      <c r="C5" s="40"/>
      <c r="D5" s="27"/>
      <c r="H5" s="41"/>
    </row>
    <row r="6" spans="1:8" s="29" customFormat="1" ht="15.75">
      <c r="A6" s="422">
        <f>Title!B10</f>
        <v>43190</v>
      </c>
      <c r="B6" s="27"/>
      <c r="C6" s="40"/>
      <c r="D6" s="27"/>
      <c r="H6" s="42"/>
    </row>
    <row r="7" spans="1:8" s="29" customFormat="1" ht="16.5" thickBot="1">
      <c r="A7" s="43"/>
      <c r="B7" s="43"/>
      <c r="C7" s="44"/>
      <c r="D7" s="45"/>
      <c r="E7" s="45"/>
      <c r="F7" s="43"/>
      <c r="G7" s="34"/>
      <c r="H7" s="345" t="s">
        <v>846</v>
      </c>
    </row>
    <row r="8" spans="1:8" ht="15.75">
      <c r="A8" s="47" t="s">
        <v>411</v>
      </c>
      <c r="B8" s="48" t="s">
        <v>412</v>
      </c>
      <c r="C8" s="325" t="s">
        <v>413</v>
      </c>
      <c r="D8" s="325" t="s">
        <v>414</v>
      </c>
      <c r="E8" s="326" t="s">
        <v>415</v>
      </c>
      <c r="F8" s="48" t="s">
        <v>412</v>
      </c>
      <c r="G8" s="325" t="s">
        <v>413</v>
      </c>
      <c r="H8" s="325" t="s">
        <v>414</v>
      </c>
    </row>
    <row r="9" spans="1:8" ht="16.5" thickBot="1">
      <c r="A9" s="50" t="s">
        <v>6</v>
      </c>
      <c r="B9" s="51" t="s">
        <v>7</v>
      </c>
      <c r="C9" s="51">
        <v>1</v>
      </c>
      <c r="D9" s="52">
        <v>2</v>
      </c>
      <c r="E9" s="53" t="s">
        <v>6</v>
      </c>
      <c r="F9" s="51" t="s">
        <v>7</v>
      </c>
      <c r="G9" s="51">
        <v>1</v>
      </c>
      <c r="H9" s="52">
        <v>2</v>
      </c>
    </row>
    <row r="10" spans="1:8" ht="15.75">
      <c r="A10" s="327" t="s">
        <v>416</v>
      </c>
      <c r="B10" s="54"/>
      <c r="C10" s="55"/>
      <c r="D10" s="56"/>
      <c r="E10" s="333" t="s">
        <v>498</v>
      </c>
      <c r="F10" s="57"/>
      <c r="G10" s="58"/>
      <c r="H10" s="59"/>
    </row>
    <row r="11" spans="1:8" ht="15.75">
      <c r="A11" s="64" t="s">
        <v>417</v>
      </c>
      <c r="B11" s="61"/>
      <c r="C11" s="62"/>
      <c r="D11" s="63"/>
      <c r="E11" s="334" t="s">
        <v>499</v>
      </c>
      <c r="F11" s="502"/>
      <c r="G11" s="476"/>
      <c r="H11" s="477"/>
    </row>
    <row r="12" spans="1:8" ht="15.75">
      <c r="A12" s="64" t="s">
        <v>418</v>
      </c>
      <c r="B12" s="475" t="s">
        <v>8</v>
      </c>
      <c r="C12" s="476">
        <v>52563</v>
      </c>
      <c r="D12" s="477">
        <v>51968</v>
      </c>
      <c r="E12" s="334" t="s">
        <v>500</v>
      </c>
      <c r="F12" s="502" t="s">
        <v>9</v>
      </c>
      <c r="G12" s="476">
        <v>134798</v>
      </c>
      <c r="H12" s="477">
        <v>134798</v>
      </c>
    </row>
    <row r="13" spans="1:8" ht="15.75">
      <c r="A13" s="64" t="s">
        <v>419</v>
      </c>
      <c r="B13" s="475" t="s">
        <v>10</v>
      </c>
      <c r="C13" s="476">
        <v>127904</v>
      </c>
      <c r="D13" s="477">
        <v>129130</v>
      </c>
      <c r="E13" s="334" t="s">
        <v>501</v>
      </c>
      <c r="F13" s="502" t="s">
        <v>11</v>
      </c>
      <c r="G13" s="476">
        <v>134798</v>
      </c>
      <c r="H13" s="477">
        <v>134798</v>
      </c>
    </row>
    <row r="14" spans="1:8" ht="15.75">
      <c r="A14" s="64" t="s">
        <v>420</v>
      </c>
      <c r="B14" s="475" t="s">
        <v>12</v>
      </c>
      <c r="C14" s="476">
        <v>100517</v>
      </c>
      <c r="D14" s="477">
        <v>100868</v>
      </c>
      <c r="E14" s="334" t="s">
        <v>502</v>
      </c>
      <c r="F14" s="502" t="s">
        <v>13</v>
      </c>
      <c r="G14" s="476"/>
      <c r="H14" s="477"/>
    </row>
    <row r="15" spans="1:8" ht="15.75">
      <c r="A15" s="64" t="s">
        <v>421</v>
      </c>
      <c r="B15" s="475" t="s">
        <v>14</v>
      </c>
      <c r="C15" s="476">
        <v>11984</v>
      </c>
      <c r="D15" s="477">
        <v>12170</v>
      </c>
      <c r="E15" s="335" t="s">
        <v>503</v>
      </c>
      <c r="F15" s="502" t="s">
        <v>15</v>
      </c>
      <c r="G15" s="476">
        <v>-33839</v>
      </c>
      <c r="H15" s="477">
        <v>-33834</v>
      </c>
    </row>
    <row r="16" spans="1:8" ht="15.75">
      <c r="A16" s="64" t="s">
        <v>422</v>
      </c>
      <c r="B16" s="475" t="s">
        <v>16</v>
      </c>
      <c r="C16" s="476">
        <v>7046</v>
      </c>
      <c r="D16" s="477">
        <v>7632</v>
      </c>
      <c r="E16" s="335" t="s">
        <v>504</v>
      </c>
      <c r="F16" s="502" t="s">
        <v>17</v>
      </c>
      <c r="G16" s="476"/>
      <c r="H16" s="477"/>
    </row>
    <row r="17" spans="1:8" ht="15.75">
      <c r="A17" s="64" t="s">
        <v>423</v>
      </c>
      <c r="B17" s="478" t="s">
        <v>18</v>
      </c>
      <c r="C17" s="476">
        <v>7058</v>
      </c>
      <c r="D17" s="477">
        <v>6749</v>
      </c>
      <c r="E17" s="335" t="s">
        <v>505</v>
      </c>
      <c r="F17" s="502" t="s">
        <v>19</v>
      </c>
      <c r="G17" s="476"/>
      <c r="H17" s="477"/>
    </row>
    <row r="18" spans="1:8" ht="15.75">
      <c r="A18" s="64" t="s">
        <v>424</v>
      </c>
      <c r="B18" s="475" t="s">
        <v>20</v>
      </c>
      <c r="C18" s="476">
        <v>8851</v>
      </c>
      <c r="D18" s="477">
        <v>9103</v>
      </c>
      <c r="E18" s="335" t="s">
        <v>506</v>
      </c>
      <c r="F18" s="503" t="s">
        <v>21</v>
      </c>
      <c r="G18" s="504">
        <f>G12+G15+G16+G17</f>
        <v>100959</v>
      </c>
      <c r="H18" s="505">
        <f>H12+H15+H16+H17</f>
        <v>100964</v>
      </c>
    </row>
    <row r="19" spans="1:8" ht="15.75">
      <c r="A19" s="64" t="s">
        <v>425</v>
      </c>
      <c r="B19" s="475" t="s">
        <v>22</v>
      </c>
      <c r="C19" s="476"/>
      <c r="D19" s="477"/>
      <c r="E19" s="334" t="s">
        <v>507</v>
      </c>
      <c r="F19" s="506"/>
      <c r="G19" s="507"/>
      <c r="H19" s="508"/>
    </row>
    <row r="20" spans="1:8" ht="15.75">
      <c r="A20" s="64" t="s">
        <v>426</v>
      </c>
      <c r="B20" s="479" t="s">
        <v>23</v>
      </c>
      <c r="C20" s="480">
        <f>SUM(C12:C19)</f>
        <v>315923</v>
      </c>
      <c r="D20" s="481">
        <f>SUM(D12:D19)</f>
        <v>317620</v>
      </c>
      <c r="E20" s="334" t="s">
        <v>508</v>
      </c>
      <c r="F20" s="502" t="s">
        <v>24</v>
      </c>
      <c r="G20" s="476"/>
      <c r="H20" s="477"/>
    </row>
    <row r="21" spans="1:8" ht="15.75">
      <c r="A21" s="64" t="s">
        <v>427</v>
      </c>
      <c r="B21" s="479" t="s">
        <v>25</v>
      </c>
      <c r="C21" s="482">
        <v>9811</v>
      </c>
      <c r="D21" s="483">
        <v>9811</v>
      </c>
      <c r="E21" s="334" t="s">
        <v>509</v>
      </c>
      <c r="F21" s="502" t="s">
        <v>26</v>
      </c>
      <c r="G21" s="476">
        <v>35627</v>
      </c>
      <c r="H21" s="477">
        <v>35744</v>
      </c>
    </row>
    <row r="22" spans="1:13" ht="15.75">
      <c r="A22" s="64" t="s">
        <v>428</v>
      </c>
      <c r="B22" s="484" t="s">
        <v>27</v>
      </c>
      <c r="C22" s="482"/>
      <c r="D22" s="483"/>
      <c r="E22" s="336" t="s">
        <v>510</v>
      </c>
      <c r="F22" s="502" t="s">
        <v>28</v>
      </c>
      <c r="G22" s="509">
        <f>SUM(G23:G25)</f>
        <v>51666</v>
      </c>
      <c r="H22" s="510">
        <f>SUM(H23:H25)</f>
        <v>51666</v>
      </c>
      <c r="M22" s="67"/>
    </row>
    <row r="23" spans="1:8" ht="15.75">
      <c r="A23" s="64" t="s">
        <v>429</v>
      </c>
      <c r="B23" s="475"/>
      <c r="C23" s="485"/>
      <c r="D23" s="486"/>
      <c r="E23" s="335" t="s">
        <v>511</v>
      </c>
      <c r="F23" s="502" t="s">
        <v>29</v>
      </c>
      <c r="G23" s="476">
        <v>51666</v>
      </c>
      <c r="H23" s="477">
        <v>51666</v>
      </c>
    </row>
    <row r="24" spans="1:13" ht="15.75">
      <c r="A24" s="64" t="s">
        <v>430</v>
      </c>
      <c r="B24" s="475" t="s">
        <v>30</v>
      </c>
      <c r="C24" s="476">
        <v>48872</v>
      </c>
      <c r="D24" s="477">
        <v>50375</v>
      </c>
      <c r="E24" s="337" t="s">
        <v>512</v>
      </c>
      <c r="F24" s="502" t="s">
        <v>31</v>
      </c>
      <c r="G24" s="476"/>
      <c r="H24" s="477"/>
      <c r="M24" s="67"/>
    </row>
    <row r="25" spans="1:8" ht="15.75">
      <c r="A25" s="64" t="s">
        <v>431</v>
      </c>
      <c r="B25" s="475" t="s">
        <v>32</v>
      </c>
      <c r="C25" s="476">
        <v>9499</v>
      </c>
      <c r="D25" s="477">
        <v>9873</v>
      </c>
      <c r="E25" s="334" t="s">
        <v>513</v>
      </c>
      <c r="F25" s="502" t="s">
        <v>33</v>
      </c>
      <c r="G25" s="476"/>
      <c r="H25" s="477"/>
    </row>
    <row r="26" spans="1:13" ht="15.75">
      <c r="A26" s="64" t="s">
        <v>432</v>
      </c>
      <c r="B26" s="475" t="s">
        <v>34</v>
      </c>
      <c r="C26" s="476"/>
      <c r="D26" s="477"/>
      <c r="E26" s="337" t="s">
        <v>514</v>
      </c>
      <c r="F26" s="506" t="s">
        <v>35</v>
      </c>
      <c r="G26" s="480">
        <f>G20+G21+G22</f>
        <v>87293</v>
      </c>
      <c r="H26" s="481">
        <f>H20+H21+H22</f>
        <v>87410</v>
      </c>
      <c r="M26" s="67"/>
    </row>
    <row r="27" spans="1:8" ht="15.75">
      <c r="A27" s="64" t="s">
        <v>433</v>
      </c>
      <c r="B27" s="475" t="s">
        <v>36</v>
      </c>
      <c r="C27" s="476">
        <v>3303</v>
      </c>
      <c r="D27" s="477">
        <v>3201</v>
      </c>
      <c r="E27" s="334" t="s">
        <v>515</v>
      </c>
      <c r="F27" s="506"/>
      <c r="G27" s="507"/>
      <c r="H27" s="508"/>
    </row>
    <row r="28" spans="1:13" ht="15.75">
      <c r="A28" s="64" t="s">
        <v>434</v>
      </c>
      <c r="B28" s="484" t="s">
        <v>37</v>
      </c>
      <c r="C28" s="480">
        <f>SUM(C24:C27)</f>
        <v>61674</v>
      </c>
      <c r="D28" s="481">
        <f>SUM(D24:D27)</f>
        <v>63449</v>
      </c>
      <c r="E28" s="337" t="s">
        <v>516</v>
      </c>
      <c r="F28" s="502" t="s">
        <v>38</v>
      </c>
      <c r="G28" s="485">
        <f>SUM(G29:G31)</f>
        <v>281663</v>
      </c>
      <c r="H28" s="486">
        <f>SUM(H29:H31)</f>
        <v>241511</v>
      </c>
      <c r="M28" s="67"/>
    </row>
    <row r="29" spans="1:8" ht="15.75">
      <c r="A29" s="64"/>
      <c r="B29" s="475"/>
      <c r="C29" s="485"/>
      <c r="D29" s="486"/>
      <c r="E29" s="334" t="s">
        <v>517</v>
      </c>
      <c r="F29" s="502" t="s">
        <v>39</v>
      </c>
      <c r="G29" s="476">
        <v>281663</v>
      </c>
      <c r="H29" s="477">
        <v>241511</v>
      </c>
    </row>
    <row r="30" spans="1:13" ht="15.75">
      <c r="A30" s="64" t="s">
        <v>435</v>
      </c>
      <c r="B30" s="475"/>
      <c r="C30" s="485"/>
      <c r="D30" s="486"/>
      <c r="E30" s="336" t="s">
        <v>518</v>
      </c>
      <c r="F30" s="502" t="s">
        <v>40</v>
      </c>
      <c r="G30" s="476"/>
      <c r="H30" s="477"/>
      <c r="M30" s="67"/>
    </row>
    <row r="31" spans="1:8" ht="15.75">
      <c r="A31" s="64" t="s">
        <v>436</v>
      </c>
      <c r="B31" s="475" t="s">
        <v>41</v>
      </c>
      <c r="C31" s="476">
        <v>23152</v>
      </c>
      <c r="D31" s="477">
        <v>23147</v>
      </c>
      <c r="E31" s="334" t="s">
        <v>519</v>
      </c>
      <c r="F31" s="502" t="s">
        <v>42</v>
      </c>
      <c r="G31" s="476"/>
      <c r="H31" s="477"/>
    </row>
    <row r="32" spans="1:13" ht="15.75">
      <c r="A32" s="64" t="s">
        <v>437</v>
      </c>
      <c r="B32" s="475" t="s">
        <v>43</v>
      </c>
      <c r="C32" s="476"/>
      <c r="D32" s="477"/>
      <c r="E32" s="337" t="s">
        <v>520</v>
      </c>
      <c r="F32" s="502" t="s">
        <v>44</v>
      </c>
      <c r="G32" s="476">
        <v>12304</v>
      </c>
      <c r="H32" s="477">
        <v>39998</v>
      </c>
      <c r="M32" s="67"/>
    </row>
    <row r="33" spans="1:8" ht="15.75">
      <c r="A33" s="64" t="s">
        <v>438</v>
      </c>
      <c r="B33" s="484" t="s">
        <v>45</v>
      </c>
      <c r="C33" s="480">
        <f>C31+C32</f>
        <v>23152</v>
      </c>
      <c r="D33" s="481">
        <f>D31+D32</f>
        <v>23147</v>
      </c>
      <c r="E33" s="335" t="s">
        <v>521</v>
      </c>
      <c r="F33" s="502" t="s">
        <v>46</v>
      </c>
      <c r="G33" s="476"/>
      <c r="H33" s="477"/>
    </row>
    <row r="34" spans="1:8" ht="15.75">
      <c r="A34" s="64" t="s">
        <v>439</v>
      </c>
      <c r="B34" s="478"/>
      <c r="C34" s="485"/>
      <c r="D34" s="486"/>
      <c r="E34" s="337" t="s">
        <v>522</v>
      </c>
      <c r="F34" s="506" t="s">
        <v>47</v>
      </c>
      <c r="G34" s="480">
        <f>G28+G32+G33</f>
        <v>293967</v>
      </c>
      <c r="H34" s="481">
        <f>H28+H32+H33</f>
        <v>281509</v>
      </c>
    </row>
    <row r="35" spans="1:8" ht="15.75">
      <c r="A35" s="64" t="s">
        <v>440</v>
      </c>
      <c r="B35" s="478" t="s">
        <v>48</v>
      </c>
      <c r="C35" s="485">
        <f>SUM(C36:C39)</f>
        <v>27810</v>
      </c>
      <c r="D35" s="486">
        <f>SUM(D36:D39)</f>
        <v>27518</v>
      </c>
      <c r="E35" s="334"/>
      <c r="F35" s="511"/>
      <c r="G35" s="512"/>
      <c r="H35" s="513"/>
    </row>
    <row r="36" spans="1:8" ht="15.75">
      <c r="A36" s="64" t="s">
        <v>441</v>
      </c>
      <c r="B36" s="475" t="s">
        <v>49</v>
      </c>
      <c r="C36" s="476"/>
      <c r="D36" s="477"/>
      <c r="E36" s="338"/>
      <c r="F36" s="514"/>
      <c r="G36" s="512"/>
      <c r="H36" s="513"/>
    </row>
    <row r="37" spans="1:8" ht="15.75">
      <c r="A37" s="64" t="s">
        <v>442</v>
      </c>
      <c r="B37" s="475" t="s">
        <v>50</v>
      </c>
      <c r="C37" s="476">
        <v>1443</v>
      </c>
      <c r="D37" s="477">
        <v>1414</v>
      </c>
      <c r="E37" s="334" t="s">
        <v>523</v>
      </c>
      <c r="F37" s="511" t="s">
        <v>51</v>
      </c>
      <c r="G37" s="488">
        <f>G26+G18+G34</f>
        <v>482219</v>
      </c>
      <c r="H37" s="489">
        <f>H26+H18+H34</f>
        <v>469883</v>
      </c>
    </row>
    <row r="38" spans="1:13" ht="15.75">
      <c r="A38" s="64" t="s">
        <v>443</v>
      </c>
      <c r="B38" s="475" t="s">
        <v>52</v>
      </c>
      <c r="C38" s="476">
        <v>18122</v>
      </c>
      <c r="D38" s="477">
        <v>18122</v>
      </c>
      <c r="E38" s="334"/>
      <c r="F38" s="511"/>
      <c r="G38" s="512"/>
      <c r="H38" s="513"/>
      <c r="M38" s="67"/>
    </row>
    <row r="39" spans="1:8" ht="16.5" thickBot="1">
      <c r="A39" s="64" t="s">
        <v>444</v>
      </c>
      <c r="B39" s="475" t="s">
        <v>53</v>
      </c>
      <c r="C39" s="476">
        <v>8245</v>
      </c>
      <c r="D39" s="477">
        <v>7982</v>
      </c>
      <c r="E39" s="339"/>
      <c r="F39" s="515"/>
      <c r="G39" s="516"/>
      <c r="H39" s="517"/>
    </row>
    <row r="40" spans="1:13" ht="15.75">
      <c r="A40" s="64" t="s">
        <v>445</v>
      </c>
      <c r="B40" s="475" t="s">
        <v>54</v>
      </c>
      <c r="C40" s="485">
        <f>C41+C42+C44</f>
        <v>0</v>
      </c>
      <c r="D40" s="486">
        <f>D41+D42+D44</f>
        <v>0</v>
      </c>
      <c r="E40" s="340" t="s">
        <v>524</v>
      </c>
      <c r="F40" s="518" t="s">
        <v>55</v>
      </c>
      <c r="G40" s="519">
        <v>34868</v>
      </c>
      <c r="H40" s="520">
        <v>33227</v>
      </c>
      <c r="M40" s="67"/>
    </row>
    <row r="41" spans="1:8" ht="16.5" thickBot="1">
      <c r="A41" s="64" t="s">
        <v>446</v>
      </c>
      <c r="B41" s="475" t="s">
        <v>56</v>
      </c>
      <c r="C41" s="476"/>
      <c r="D41" s="477"/>
      <c r="E41" s="335"/>
      <c r="F41" s="521"/>
      <c r="G41" s="516"/>
      <c r="H41" s="517"/>
    </row>
    <row r="42" spans="1:8" ht="15.75">
      <c r="A42" s="64" t="s">
        <v>447</v>
      </c>
      <c r="B42" s="475" t="s">
        <v>57</v>
      </c>
      <c r="C42" s="476"/>
      <c r="D42" s="477"/>
      <c r="E42" s="340" t="s">
        <v>525</v>
      </c>
      <c r="F42" s="522"/>
      <c r="G42" s="523"/>
      <c r="H42" s="524"/>
    </row>
    <row r="43" spans="1:8" ht="15.75">
      <c r="A43" s="64" t="s">
        <v>448</v>
      </c>
      <c r="B43" s="475" t="s">
        <v>58</v>
      </c>
      <c r="C43" s="476"/>
      <c r="D43" s="477"/>
      <c r="E43" s="334" t="s">
        <v>526</v>
      </c>
      <c r="F43" s="514"/>
      <c r="G43" s="512"/>
      <c r="H43" s="513"/>
    </row>
    <row r="44" spans="1:13" ht="15.75">
      <c r="A44" s="64" t="s">
        <v>449</v>
      </c>
      <c r="B44" s="475" t="s">
        <v>59</v>
      </c>
      <c r="C44" s="476"/>
      <c r="D44" s="477"/>
      <c r="E44" s="335" t="s">
        <v>527</v>
      </c>
      <c r="F44" s="502" t="s">
        <v>60</v>
      </c>
      <c r="G44" s="476"/>
      <c r="H44" s="477"/>
      <c r="M44" s="67"/>
    </row>
    <row r="45" spans="1:8" ht="15.75">
      <c r="A45" s="64" t="s">
        <v>450</v>
      </c>
      <c r="B45" s="475" t="s">
        <v>61</v>
      </c>
      <c r="C45" s="476"/>
      <c r="D45" s="477"/>
      <c r="E45" s="341" t="s">
        <v>528</v>
      </c>
      <c r="F45" s="502" t="s">
        <v>62</v>
      </c>
      <c r="G45" s="476">
        <v>47273</v>
      </c>
      <c r="H45" s="477">
        <v>50526</v>
      </c>
    </row>
    <row r="46" spans="1:13" ht="15.75">
      <c r="A46" s="64" t="s">
        <v>451</v>
      </c>
      <c r="B46" s="479" t="s">
        <v>63</v>
      </c>
      <c r="C46" s="480">
        <f>C35+C40+C45</f>
        <v>27810</v>
      </c>
      <c r="D46" s="481">
        <f>D35+D40+D45</f>
        <v>27518</v>
      </c>
      <c r="E46" s="336" t="s">
        <v>529</v>
      </c>
      <c r="F46" s="502" t="s">
        <v>64</v>
      </c>
      <c r="G46" s="476"/>
      <c r="H46" s="477"/>
      <c r="M46" s="67"/>
    </row>
    <row r="47" spans="1:8" ht="15.75">
      <c r="A47" s="64" t="s">
        <v>452</v>
      </c>
      <c r="B47" s="487"/>
      <c r="C47" s="488"/>
      <c r="D47" s="489"/>
      <c r="E47" s="334" t="s">
        <v>474</v>
      </c>
      <c r="F47" s="502" t="s">
        <v>65</v>
      </c>
      <c r="G47" s="476"/>
      <c r="H47" s="477"/>
    </row>
    <row r="48" spans="1:13" ht="15.75">
      <c r="A48" s="64" t="s">
        <v>453</v>
      </c>
      <c r="B48" s="475" t="s">
        <v>66</v>
      </c>
      <c r="C48" s="476">
        <v>21437</v>
      </c>
      <c r="D48" s="477">
        <v>20599</v>
      </c>
      <c r="E48" s="336" t="s">
        <v>530</v>
      </c>
      <c r="F48" s="502" t="s">
        <v>67</v>
      </c>
      <c r="G48" s="476"/>
      <c r="H48" s="477"/>
      <c r="M48" s="67"/>
    </row>
    <row r="49" spans="1:8" ht="15.75">
      <c r="A49" s="64" t="s">
        <v>454</v>
      </c>
      <c r="B49" s="478" t="s">
        <v>68</v>
      </c>
      <c r="C49" s="476">
        <v>1244</v>
      </c>
      <c r="D49" s="477">
        <v>1216</v>
      </c>
      <c r="E49" s="334" t="s">
        <v>531</v>
      </c>
      <c r="F49" s="502" t="s">
        <v>69</v>
      </c>
      <c r="G49" s="476">
        <v>2097</v>
      </c>
      <c r="H49" s="477">
        <v>2123</v>
      </c>
    </row>
    <row r="50" spans="1:8" ht="15.75">
      <c r="A50" s="64" t="s">
        <v>455</v>
      </c>
      <c r="B50" s="475" t="s">
        <v>70</v>
      </c>
      <c r="C50" s="476"/>
      <c r="D50" s="477"/>
      <c r="E50" s="336" t="s">
        <v>532</v>
      </c>
      <c r="F50" s="506" t="s">
        <v>71</v>
      </c>
      <c r="G50" s="485">
        <f>SUM(G44:G49)</f>
        <v>49370</v>
      </c>
      <c r="H50" s="486">
        <f>SUM(H44:H49)</f>
        <v>52649</v>
      </c>
    </row>
    <row r="51" spans="1:8" ht="15.75">
      <c r="A51" s="64" t="s">
        <v>456</v>
      </c>
      <c r="B51" s="475" t="s">
        <v>72</v>
      </c>
      <c r="C51" s="476">
        <v>3564</v>
      </c>
      <c r="D51" s="477">
        <v>3667</v>
      </c>
      <c r="E51" s="334"/>
      <c r="F51" s="502"/>
      <c r="G51" s="485"/>
      <c r="H51" s="486"/>
    </row>
    <row r="52" spans="1:8" ht="15.75">
      <c r="A52" s="64" t="s">
        <v>457</v>
      </c>
      <c r="B52" s="479" t="s">
        <v>73</v>
      </c>
      <c r="C52" s="480">
        <f>SUM(C48:C51)</f>
        <v>26245</v>
      </c>
      <c r="D52" s="481">
        <f>SUM(D48:D51)</f>
        <v>25482</v>
      </c>
      <c r="E52" s="336" t="s">
        <v>533</v>
      </c>
      <c r="F52" s="506" t="s">
        <v>74</v>
      </c>
      <c r="G52" s="476">
        <v>5403</v>
      </c>
      <c r="H52" s="477">
        <v>5458</v>
      </c>
    </row>
    <row r="53" spans="1:8" ht="15.75">
      <c r="A53" s="64" t="s">
        <v>75</v>
      </c>
      <c r="B53" s="479"/>
      <c r="C53" s="485"/>
      <c r="D53" s="486"/>
      <c r="E53" s="334" t="s">
        <v>534</v>
      </c>
      <c r="F53" s="506" t="s">
        <v>76</v>
      </c>
      <c r="G53" s="476"/>
      <c r="H53" s="477"/>
    </row>
    <row r="54" spans="1:8" ht="15.75">
      <c r="A54" s="64" t="s">
        <v>458</v>
      </c>
      <c r="B54" s="479" t="s">
        <v>77</v>
      </c>
      <c r="C54" s="490"/>
      <c r="D54" s="491"/>
      <c r="E54" s="334" t="s">
        <v>535</v>
      </c>
      <c r="F54" s="506" t="s">
        <v>78</v>
      </c>
      <c r="G54" s="476">
        <v>13393</v>
      </c>
      <c r="H54" s="477">
        <v>13704</v>
      </c>
    </row>
    <row r="55" spans="1:8" ht="15.75">
      <c r="A55" s="64" t="s">
        <v>459</v>
      </c>
      <c r="B55" s="479" t="s">
        <v>79</v>
      </c>
      <c r="C55" s="490">
        <v>1469</v>
      </c>
      <c r="D55" s="491">
        <v>1342</v>
      </c>
      <c r="E55" s="334" t="s">
        <v>536</v>
      </c>
      <c r="F55" s="506" t="s">
        <v>80</v>
      </c>
      <c r="G55" s="476">
        <v>8073</v>
      </c>
      <c r="H55" s="477">
        <v>8250</v>
      </c>
    </row>
    <row r="56" spans="1:13" ht="16.5" thickBot="1">
      <c r="A56" s="328" t="s">
        <v>460</v>
      </c>
      <c r="B56" s="492" t="s">
        <v>81</v>
      </c>
      <c r="C56" s="493">
        <f>C20+C21+C22+C28+C33+C46+C52+C54+C55</f>
        <v>466084</v>
      </c>
      <c r="D56" s="494">
        <f>D20+D21+D22+D28+D33+D46+D52+D54+D55</f>
        <v>468369</v>
      </c>
      <c r="E56" s="334" t="s">
        <v>537</v>
      </c>
      <c r="F56" s="511" t="s">
        <v>82</v>
      </c>
      <c r="G56" s="488">
        <f>G50+G52+G53+G54+G55</f>
        <v>76239</v>
      </c>
      <c r="H56" s="489">
        <f>H50+H52+H53+H54+H55</f>
        <v>80061</v>
      </c>
      <c r="M56" s="67"/>
    </row>
    <row r="57" spans="1:8" ht="15.75">
      <c r="A57" s="60" t="s">
        <v>461</v>
      </c>
      <c r="B57" s="495"/>
      <c r="C57" s="496"/>
      <c r="D57" s="497"/>
      <c r="E57" s="334"/>
      <c r="F57" s="518"/>
      <c r="G57" s="496"/>
      <c r="H57" s="497"/>
    </row>
    <row r="58" spans="1:13" ht="15.75">
      <c r="A58" s="64" t="s">
        <v>462</v>
      </c>
      <c r="B58" s="487"/>
      <c r="C58" s="488"/>
      <c r="D58" s="489"/>
      <c r="E58" s="342" t="s">
        <v>538</v>
      </c>
      <c r="F58" s="502"/>
      <c r="G58" s="485"/>
      <c r="H58" s="486"/>
      <c r="M58" s="67"/>
    </row>
    <row r="59" spans="1:8" ht="15.75">
      <c r="A59" s="64" t="s">
        <v>463</v>
      </c>
      <c r="B59" s="475" t="s">
        <v>83</v>
      </c>
      <c r="C59" s="476">
        <v>32682</v>
      </c>
      <c r="D59" s="477">
        <v>33102</v>
      </c>
      <c r="E59" s="334" t="s">
        <v>539</v>
      </c>
      <c r="F59" s="525" t="s">
        <v>84</v>
      </c>
      <c r="G59" s="476">
        <v>195413</v>
      </c>
      <c r="H59" s="477">
        <v>194165</v>
      </c>
    </row>
    <row r="60" spans="1:13" ht="15.75">
      <c r="A60" s="64" t="s">
        <v>464</v>
      </c>
      <c r="B60" s="475" t="s">
        <v>85</v>
      </c>
      <c r="C60" s="476">
        <v>45680</v>
      </c>
      <c r="D60" s="477">
        <v>38354</v>
      </c>
      <c r="E60" s="336" t="s">
        <v>540</v>
      </c>
      <c r="F60" s="502" t="s">
        <v>86</v>
      </c>
      <c r="G60" s="476">
        <v>14212</v>
      </c>
      <c r="H60" s="477">
        <v>14478</v>
      </c>
      <c r="M60" s="67"/>
    </row>
    <row r="61" spans="1:8" ht="15.75">
      <c r="A61" s="64" t="s">
        <v>465</v>
      </c>
      <c r="B61" s="475" t="s">
        <v>87</v>
      </c>
      <c r="C61" s="476">
        <v>139014</v>
      </c>
      <c r="D61" s="477">
        <v>140218</v>
      </c>
      <c r="E61" s="334" t="s">
        <v>541</v>
      </c>
      <c r="F61" s="502" t="s">
        <v>88</v>
      </c>
      <c r="G61" s="485">
        <f>SUM(G62:G68)</f>
        <v>157182</v>
      </c>
      <c r="H61" s="486">
        <f>SUM(H62:H68)</f>
        <v>156352</v>
      </c>
    </row>
    <row r="62" spans="1:13" ht="15.75">
      <c r="A62" s="64" t="s">
        <v>466</v>
      </c>
      <c r="B62" s="478" t="s">
        <v>89</v>
      </c>
      <c r="C62" s="476">
        <v>7097</v>
      </c>
      <c r="D62" s="477">
        <v>6435</v>
      </c>
      <c r="E62" s="335" t="s">
        <v>542</v>
      </c>
      <c r="F62" s="502" t="s">
        <v>90</v>
      </c>
      <c r="G62" s="476">
        <v>1435</v>
      </c>
      <c r="H62" s="477">
        <v>757</v>
      </c>
      <c r="M62" s="67"/>
    </row>
    <row r="63" spans="1:8" ht="15.75">
      <c r="A63" s="64" t="s">
        <v>467</v>
      </c>
      <c r="B63" s="478" t="s">
        <v>91</v>
      </c>
      <c r="C63" s="476"/>
      <c r="D63" s="477"/>
      <c r="E63" s="335" t="s">
        <v>543</v>
      </c>
      <c r="F63" s="502" t="s">
        <v>92</v>
      </c>
      <c r="G63" s="476"/>
      <c r="H63" s="477">
        <v>157</v>
      </c>
    </row>
    <row r="64" spans="1:13" ht="15.75">
      <c r="A64" s="64" t="s">
        <v>468</v>
      </c>
      <c r="B64" s="475" t="s">
        <v>93</v>
      </c>
      <c r="C64" s="476"/>
      <c r="D64" s="477"/>
      <c r="E64" s="334" t="s">
        <v>544</v>
      </c>
      <c r="F64" s="502" t="s">
        <v>94</v>
      </c>
      <c r="G64" s="476">
        <v>135972</v>
      </c>
      <c r="H64" s="477">
        <v>134556</v>
      </c>
      <c r="M64" s="67"/>
    </row>
    <row r="65" spans="1:8" ht="15.75">
      <c r="A65" s="64" t="s">
        <v>469</v>
      </c>
      <c r="B65" s="479" t="s">
        <v>95</v>
      </c>
      <c r="C65" s="480">
        <f>SUM(C59:C64)</f>
        <v>224473</v>
      </c>
      <c r="D65" s="481">
        <f>SUM(D59:D64)</f>
        <v>218109</v>
      </c>
      <c r="E65" s="334" t="s">
        <v>545</v>
      </c>
      <c r="F65" s="502" t="s">
        <v>96</v>
      </c>
      <c r="G65" s="476">
        <v>858</v>
      </c>
      <c r="H65" s="477">
        <v>612</v>
      </c>
    </row>
    <row r="66" spans="1:8" ht="15.75">
      <c r="A66" s="64"/>
      <c r="B66" s="479"/>
      <c r="C66" s="485"/>
      <c r="D66" s="486"/>
      <c r="E66" s="334" t="s">
        <v>546</v>
      </c>
      <c r="F66" s="502" t="s">
        <v>97</v>
      </c>
      <c r="G66" s="476">
        <v>10562</v>
      </c>
      <c r="H66" s="477">
        <v>10317</v>
      </c>
    </row>
    <row r="67" spans="1:8" ht="15.75">
      <c r="A67" s="64" t="s">
        <v>470</v>
      </c>
      <c r="B67" s="487"/>
      <c r="C67" s="488"/>
      <c r="D67" s="489"/>
      <c r="E67" s="334" t="s">
        <v>547</v>
      </c>
      <c r="F67" s="502" t="s">
        <v>98</v>
      </c>
      <c r="G67" s="476">
        <v>2381</v>
      </c>
      <c r="H67" s="477">
        <v>2578</v>
      </c>
    </row>
    <row r="68" spans="1:8" ht="15.75">
      <c r="A68" s="64" t="s">
        <v>471</v>
      </c>
      <c r="B68" s="475" t="s">
        <v>99</v>
      </c>
      <c r="C68" s="476">
        <v>5243</v>
      </c>
      <c r="D68" s="477">
        <v>4694</v>
      </c>
      <c r="E68" s="334" t="s">
        <v>548</v>
      </c>
      <c r="F68" s="502" t="s">
        <v>100</v>
      </c>
      <c r="G68" s="476">
        <v>5974</v>
      </c>
      <c r="H68" s="477">
        <v>7375</v>
      </c>
    </row>
    <row r="69" spans="1:8" ht="15.75">
      <c r="A69" s="64" t="s">
        <v>472</v>
      </c>
      <c r="B69" s="475" t="s">
        <v>101</v>
      </c>
      <c r="C69" s="476">
        <v>220373</v>
      </c>
      <c r="D69" s="477">
        <v>226857</v>
      </c>
      <c r="E69" s="334" t="s">
        <v>549</v>
      </c>
      <c r="F69" s="502" t="s">
        <v>102</v>
      </c>
      <c r="G69" s="476">
        <v>27937</v>
      </c>
      <c r="H69" s="477">
        <v>32567</v>
      </c>
    </row>
    <row r="70" spans="1:8" ht="15.75">
      <c r="A70" s="64" t="s">
        <v>473</v>
      </c>
      <c r="B70" s="475" t="s">
        <v>103</v>
      </c>
      <c r="C70" s="476">
        <v>9553</v>
      </c>
      <c r="D70" s="477">
        <v>4421</v>
      </c>
      <c r="E70" s="336" t="s">
        <v>550</v>
      </c>
      <c r="F70" s="502" t="s">
        <v>104</v>
      </c>
      <c r="G70" s="476"/>
      <c r="H70" s="477"/>
    </row>
    <row r="71" spans="1:8" ht="15.75">
      <c r="A71" s="64" t="s">
        <v>474</v>
      </c>
      <c r="B71" s="475" t="s">
        <v>105</v>
      </c>
      <c r="C71" s="476">
        <v>2808</v>
      </c>
      <c r="D71" s="477">
        <v>3219</v>
      </c>
      <c r="E71" s="334" t="s">
        <v>551</v>
      </c>
      <c r="F71" s="506" t="s">
        <v>106</v>
      </c>
      <c r="G71" s="480">
        <f>G59+G60+G61+G69+G70</f>
        <v>394744</v>
      </c>
      <c r="H71" s="481">
        <f>H59+H60+H61+H69+H70</f>
        <v>397562</v>
      </c>
    </row>
    <row r="72" spans="1:8" ht="15.75">
      <c r="A72" s="64" t="s">
        <v>475</v>
      </c>
      <c r="B72" s="475" t="s">
        <v>107</v>
      </c>
      <c r="C72" s="476">
        <v>8729</v>
      </c>
      <c r="D72" s="477">
        <v>5606</v>
      </c>
      <c r="E72" s="337" t="s">
        <v>552</v>
      </c>
      <c r="F72" s="502"/>
      <c r="G72" s="485"/>
      <c r="H72" s="486"/>
    </row>
    <row r="73" spans="1:8" ht="15.75">
      <c r="A73" s="64" t="s">
        <v>476</v>
      </c>
      <c r="B73" s="475" t="s">
        <v>108</v>
      </c>
      <c r="C73" s="476">
        <v>6848</v>
      </c>
      <c r="D73" s="477">
        <v>8075</v>
      </c>
      <c r="E73" s="335"/>
      <c r="F73" s="506" t="s">
        <v>109</v>
      </c>
      <c r="G73" s="490"/>
      <c r="H73" s="491"/>
    </row>
    <row r="74" spans="1:8" ht="15.75">
      <c r="A74" s="64" t="s">
        <v>477</v>
      </c>
      <c r="B74" s="475" t="s">
        <v>110</v>
      </c>
      <c r="C74" s="476"/>
      <c r="D74" s="477"/>
      <c r="E74" s="343"/>
      <c r="F74" s="526"/>
      <c r="G74" s="485"/>
      <c r="H74" s="527"/>
    </row>
    <row r="75" spans="1:8" ht="15.75">
      <c r="A75" s="64" t="s">
        <v>478</v>
      </c>
      <c r="B75" s="475" t="s">
        <v>111</v>
      </c>
      <c r="C75" s="476">
        <v>6610</v>
      </c>
      <c r="D75" s="477">
        <v>6140</v>
      </c>
      <c r="E75" s="334" t="s">
        <v>553</v>
      </c>
      <c r="F75" s="506" t="s">
        <v>112</v>
      </c>
      <c r="G75" s="490"/>
      <c r="H75" s="491"/>
    </row>
    <row r="76" spans="1:8" ht="15.75">
      <c r="A76" s="64" t="s">
        <v>479</v>
      </c>
      <c r="B76" s="479" t="s">
        <v>113</v>
      </c>
      <c r="C76" s="480">
        <f>SUM(C68:C75)</f>
        <v>260164</v>
      </c>
      <c r="D76" s="481">
        <f>SUM(D68:D75)</f>
        <v>259012</v>
      </c>
      <c r="E76" s="336" t="s">
        <v>534</v>
      </c>
      <c r="F76" s="526"/>
      <c r="G76" s="485"/>
      <c r="H76" s="527"/>
    </row>
    <row r="77" spans="1:8" ht="15.75">
      <c r="A77" s="64"/>
      <c r="B77" s="475"/>
      <c r="C77" s="485"/>
      <c r="D77" s="486"/>
      <c r="E77" s="334" t="s">
        <v>554</v>
      </c>
      <c r="F77" s="506" t="s">
        <v>114</v>
      </c>
      <c r="G77" s="490"/>
      <c r="H77" s="491"/>
    </row>
    <row r="78" spans="1:13" ht="15.75">
      <c r="A78" s="64" t="s">
        <v>480</v>
      </c>
      <c r="B78" s="487"/>
      <c r="C78" s="488"/>
      <c r="D78" s="489"/>
      <c r="E78" s="334"/>
      <c r="F78" s="514"/>
      <c r="G78" s="512"/>
      <c r="H78" s="513"/>
      <c r="M78" s="67"/>
    </row>
    <row r="79" spans="1:8" ht="15.75">
      <c r="A79" s="64" t="s">
        <v>481</v>
      </c>
      <c r="B79" s="475" t="s">
        <v>115</v>
      </c>
      <c r="C79" s="485">
        <f>SUM(C80:C82)</f>
        <v>0</v>
      </c>
      <c r="D79" s="486">
        <f>SUM(D80:D82)</f>
        <v>0</v>
      </c>
      <c r="E79" s="336" t="s">
        <v>555</v>
      </c>
      <c r="F79" s="511" t="s">
        <v>116</v>
      </c>
      <c r="G79" s="488">
        <f>G71+G73+G75+G77</f>
        <v>394744</v>
      </c>
      <c r="H79" s="489">
        <f>H71+H73+H75+H77</f>
        <v>397562</v>
      </c>
    </row>
    <row r="80" spans="1:8" ht="15.75">
      <c r="A80" s="64" t="s">
        <v>447</v>
      </c>
      <c r="B80" s="475" t="s">
        <v>117</v>
      </c>
      <c r="C80" s="476"/>
      <c r="D80" s="477"/>
      <c r="F80" s="526"/>
      <c r="G80" s="485"/>
      <c r="H80" s="527"/>
    </row>
    <row r="81" spans="1:8" ht="15.75">
      <c r="A81" s="64" t="s">
        <v>482</v>
      </c>
      <c r="B81" s="475" t="s">
        <v>118</v>
      </c>
      <c r="C81" s="476"/>
      <c r="D81" s="477"/>
      <c r="E81" s="334"/>
      <c r="F81" s="528"/>
      <c r="G81" s="529"/>
      <c r="H81" s="530"/>
    </row>
    <row r="82" spans="1:8" ht="15.75">
      <c r="A82" s="64" t="s">
        <v>449</v>
      </c>
      <c r="B82" s="475" t="s">
        <v>119</v>
      </c>
      <c r="C82" s="476"/>
      <c r="D82" s="477"/>
      <c r="E82" s="343"/>
      <c r="F82" s="531"/>
      <c r="G82" s="529"/>
      <c r="H82" s="530"/>
    </row>
    <row r="83" spans="1:8" ht="15.75">
      <c r="A83" s="64" t="s">
        <v>483</v>
      </c>
      <c r="B83" s="475" t="s">
        <v>120</v>
      </c>
      <c r="C83" s="476"/>
      <c r="D83" s="477"/>
      <c r="E83" s="339"/>
      <c r="F83" s="531"/>
      <c r="G83" s="529"/>
      <c r="H83" s="530"/>
    </row>
    <row r="84" spans="1:8" ht="15.75">
      <c r="A84" s="64" t="s">
        <v>484</v>
      </c>
      <c r="B84" s="475" t="s">
        <v>121</v>
      </c>
      <c r="C84" s="476"/>
      <c r="D84" s="477"/>
      <c r="E84" s="343"/>
      <c r="F84" s="531"/>
      <c r="G84" s="529"/>
      <c r="H84" s="530"/>
    </row>
    <row r="85" spans="1:8" ht="15.75">
      <c r="A85" s="64" t="s">
        <v>485</v>
      </c>
      <c r="B85" s="479" t="s">
        <v>122</v>
      </c>
      <c r="C85" s="480">
        <f>C84+C83+C79</f>
        <v>0</v>
      </c>
      <c r="D85" s="481">
        <f>D84+D83+D79</f>
        <v>0</v>
      </c>
      <c r="E85" s="339"/>
      <c r="F85" s="531"/>
      <c r="G85" s="529"/>
      <c r="H85" s="530"/>
    </row>
    <row r="86" spans="1:13" ht="15.75">
      <c r="A86" s="64"/>
      <c r="B86" s="479"/>
      <c r="C86" s="485"/>
      <c r="D86" s="486"/>
      <c r="E86" s="343"/>
      <c r="F86" s="531"/>
      <c r="G86" s="529"/>
      <c r="H86" s="530"/>
      <c r="M86" s="67"/>
    </row>
    <row r="87" spans="1:8" ht="15.75">
      <c r="A87" s="64" t="s">
        <v>486</v>
      </c>
      <c r="B87" s="475"/>
      <c r="C87" s="485"/>
      <c r="D87" s="486"/>
      <c r="E87" s="339"/>
      <c r="F87" s="531"/>
      <c r="G87" s="529"/>
      <c r="H87" s="530"/>
    </row>
    <row r="88" spans="1:13" ht="15.75">
      <c r="A88" s="64" t="s">
        <v>487</v>
      </c>
      <c r="B88" s="475" t="s">
        <v>123</v>
      </c>
      <c r="C88" s="476">
        <v>2241</v>
      </c>
      <c r="D88" s="477">
        <v>2337</v>
      </c>
      <c r="E88" s="343"/>
      <c r="F88" s="531"/>
      <c r="G88" s="529"/>
      <c r="H88" s="530"/>
      <c r="M88" s="67"/>
    </row>
    <row r="89" spans="1:8" ht="15.75">
      <c r="A89" s="64" t="s">
        <v>488</v>
      </c>
      <c r="B89" s="475" t="s">
        <v>124</v>
      </c>
      <c r="C89" s="476">
        <v>21188</v>
      </c>
      <c r="D89" s="477">
        <v>17388</v>
      </c>
      <c r="E89" s="339"/>
      <c r="F89" s="531"/>
      <c r="G89" s="529"/>
      <c r="H89" s="530"/>
    </row>
    <row r="90" spans="1:13" ht="15.75">
      <c r="A90" s="64" t="s">
        <v>489</v>
      </c>
      <c r="B90" s="475" t="s">
        <v>125</v>
      </c>
      <c r="C90" s="476">
        <v>12466</v>
      </c>
      <c r="D90" s="477">
        <v>13603</v>
      </c>
      <c r="E90" s="339"/>
      <c r="F90" s="531"/>
      <c r="G90" s="529"/>
      <c r="H90" s="530"/>
      <c r="M90" s="67"/>
    </row>
    <row r="91" spans="1:8" ht="15.75">
      <c r="A91" s="64" t="s">
        <v>490</v>
      </c>
      <c r="B91" s="475" t="s">
        <v>126</v>
      </c>
      <c r="C91" s="476"/>
      <c r="D91" s="477"/>
      <c r="E91" s="339"/>
      <c r="F91" s="531"/>
      <c r="G91" s="529"/>
      <c r="H91" s="530"/>
    </row>
    <row r="92" spans="1:13" ht="15.75">
      <c r="A92" s="64" t="s">
        <v>491</v>
      </c>
      <c r="B92" s="479" t="s">
        <v>127</v>
      </c>
      <c r="C92" s="480">
        <f>SUM(C88:C91)</f>
        <v>35895</v>
      </c>
      <c r="D92" s="481">
        <f>SUM(D88:D91)</f>
        <v>33328</v>
      </c>
      <c r="E92" s="339"/>
      <c r="F92" s="531"/>
      <c r="G92" s="529"/>
      <c r="H92" s="530"/>
      <c r="M92" s="67"/>
    </row>
    <row r="93" spans="1:8" ht="15.75">
      <c r="A93" s="64" t="s">
        <v>492</v>
      </c>
      <c r="B93" s="479" t="s">
        <v>128</v>
      </c>
      <c r="C93" s="490">
        <v>1454</v>
      </c>
      <c r="D93" s="491">
        <v>1915</v>
      </c>
      <c r="E93" s="339"/>
      <c r="F93" s="531"/>
      <c r="G93" s="529"/>
      <c r="H93" s="530"/>
    </row>
    <row r="94" spans="1:13" ht="16.5" thickBot="1">
      <c r="A94" s="64" t="s">
        <v>493</v>
      </c>
      <c r="B94" s="498" t="s">
        <v>129</v>
      </c>
      <c r="C94" s="493">
        <f>C65+C76+C85+C92+C93</f>
        <v>521986</v>
      </c>
      <c r="D94" s="494">
        <f>D65+D76+D85+D92+D93</f>
        <v>512364</v>
      </c>
      <c r="E94" s="343"/>
      <c r="F94" s="532"/>
      <c r="G94" s="533"/>
      <c r="H94" s="534"/>
      <c r="M94" s="67"/>
    </row>
    <row r="95" spans="1:8" ht="16.5" thickBot="1">
      <c r="A95" s="329" t="s">
        <v>494</v>
      </c>
      <c r="B95" s="499" t="s">
        <v>130</v>
      </c>
      <c r="C95" s="500">
        <f>C94+C56</f>
        <v>988070</v>
      </c>
      <c r="D95" s="501">
        <f>D94+D56</f>
        <v>980733</v>
      </c>
      <c r="E95" s="344" t="s">
        <v>556</v>
      </c>
      <c r="F95" s="535" t="s">
        <v>131</v>
      </c>
      <c r="G95" s="500">
        <f>G37+G40+G56+G79</f>
        <v>988070</v>
      </c>
      <c r="H95" s="501">
        <f>H37+H40+H56+H79</f>
        <v>980733</v>
      </c>
    </row>
    <row r="96" spans="1:13" ht="15.75">
      <c r="A96" s="68"/>
      <c r="B96" s="69"/>
      <c r="C96" s="68"/>
      <c r="D96" s="68"/>
      <c r="E96" s="70"/>
      <c r="M96" s="67"/>
    </row>
    <row r="97" spans="1:13" ht="15.75">
      <c r="A97" s="73"/>
      <c r="B97" s="69"/>
      <c r="C97" s="68"/>
      <c r="D97" s="68"/>
      <c r="E97" s="70"/>
      <c r="M97" s="67"/>
    </row>
    <row r="98" spans="1:13" ht="15.75">
      <c r="A98" s="331" t="s">
        <v>388</v>
      </c>
      <c r="B98" s="628">
        <f>Title!B11</f>
        <v>43250</v>
      </c>
      <c r="C98" s="628"/>
      <c r="D98" s="628"/>
      <c r="E98" s="628"/>
      <c r="F98" s="628"/>
      <c r="G98" s="628"/>
      <c r="H98" s="628"/>
      <c r="M98" s="67"/>
    </row>
    <row r="100" spans="1:5" ht="15.75">
      <c r="A100" s="331" t="s">
        <v>495</v>
      </c>
      <c r="B100" s="330"/>
      <c r="C100" s="49"/>
      <c r="D100" s="49"/>
      <c r="E100" s="79"/>
    </row>
    <row r="101" spans="1:2" ht="15.75">
      <c r="A101" s="331"/>
      <c r="B101" s="332" t="s">
        <v>856</v>
      </c>
    </row>
    <row r="102" spans="1:13" ht="15.75">
      <c r="A102" s="331" t="s">
        <v>496</v>
      </c>
      <c r="B102" s="330"/>
      <c r="C102" s="49"/>
      <c r="D102" s="49"/>
      <c r="E102" s="79"/>
      <c r="M102" s="67"/>
    </row>
    <row r="103" spans="1:2" ht="15.75">
      <c r="A103" s="330"/>
      <c r="B103" s="332" t="s">
        <v>497</v>
      </c>
    </row>
    <row r="104" spans="1:13" ht="15.75">
      <c r="A104" s="330"/>
      <c r="B104" s="330"/>
      <c r="C104" s="49"/>
      <c r="D104" s="49"/>
      <c r="E104" s="79"/>
      <c r="M104" s="67"/>
    </row>
    <row r="106" spans="1:5" ht="15.75">
      <c r="A106" s="49"/>
      <c r="B106" s="49"/>
      <c r="C106" s="49"/>
      <c r="D106" s="49"/>
      <c r="E106" s="79"/>
    </row>
    <row r="108" spans="1:13" ht="15.75">
      <c r="A108" s="49"/>
      <c r="B108" s="49"/>
      <c r="C108" s="49"/>
      <c r="D108" s="49"/>
      <c r="E108" s="79"/>
      <c r="M108" s="67"/>
    </row>
    <row r="110" spans="1:13" ht="15.75">
      <c r="A110" s="49"/>
      <c r="B110" s="49"/>
      <c r="C110" s="49"/>
      <c r="D110" s="49"/>
      <c r="E110" s="79"/>
      <c r="M110" s="67"/>
    </row>
    <row r="112" spans="1:13" ht="15.75">
      <c r="A112" s="49"/>
      <c r="B112" s="49"/>
      <c r="C112" s="49"/>
      <c r="D112" s="49"/>
      <c r="M112" s="67"/>
    </row>
    <row r="114" spans="1:13" ht="15.75">
      <c r="A114" s="49"/>
      <c r="B114" s="49"/>
      <c r="C114" s="49"/>
      <c r="D114" s="49"/>
      <c r="M114" s="67"/>
    </row>
    <row r="116" spans="1:13" ht="15.75">
      <c r="A116" s="49"/>
      <c r="B116" s="49"/>
      <c r="C116" s="49"/>
      <c r="D116" s="49"/>
      <c r="M116" s="67"/>
    </row>
    <row r="118" spans="1:13" ht="15.75">
      <c r="A118" s="49"/>
      <c r="B118" s="49"/>
      <c r="C118" s="49"/>
      <c r="D118" s="49"/>
      <c r="E118" s="79"/>
      <c r="M118" s="67"/>
    </row>
    <row r="120" spans="1:13" ht="15.75">
      <c r="A120" s="49"/>
      <c r="B120" s="49"/>
      <c r="C120" s="49"/>
      <c r="D120" s="49"/>
      <c r="E120" s="79"/>
      <c r="M120" s="67"/>
    </row>
    <row r="122" spans="1:13" ht="15.75">
      <c r="A122" s="49"/>
      <c r="B122" s="49"/>
      <c r="C122" s="49"/>
      <c r="D122" s="49"/>
      <c r="E122" s="79"/>
      <c r="M122" s="67"/>
    </row>
    <row r="124" spans="1:13" ht="15.75">
      <c r="A124" s="49"/>
      <c r="B124" s="49"/>
      <c r="C124" s="49"/>
      <c r="D124" s="49"/>
      <c r="E124" s="79"/>
      <c r="M124" s="67"/>
    </row>
    <row r="126" spans="1:5" ht="15.75">
      <c r="A126" s="49"/>
      <c r="B126" s="49"/>
      <c r="C126" s="49"/>
      <c r="D126" s="49"/>
      <c r="E126" s="79"/>
    </row>
    <row r="128" spans="1:5" ht="15.75">
      <c r="A128" s="49"/>
      <c r="B128" s="49"/>
      <c r="C128" s="49"/>
      <c r="D128" s="49"/>
      <c r="E128" s="79"/>
    </row>
    <row r="130" spans="1:5" ht="15.75">
      <c r="A130" s="49"/>
      <c r="B130" s="49"/>
      <c r="C130" s="49"/>
      <c r="D130" s="49"/>
      <c r="E130" s="79"/>
    </row>
    <row r="132" spans="1:13" ht="15.75">
      <c r="A132" s="49"/>
      <c r="B132" s="49"/>
      <c r="C132" s="49"/>
      <c r="D132" s="49"/>
      <c r="E132" s="79"/>
      <c r="M132" s="67"/>
    </row>
    <row r="134" spans="1:13" ht="15.75">
      <c r="A134" s="49"/>
      <c r="B134" s="49"/>
      <c r="C134" s="49"/>
      <c r="D134" s="49"/>
      <c r="M134" s="67"/>
    </row>
    <row r="136" spans="1:13" ht="15.75">
      <c r="A136" s="49"/>
      <c r="B136" s="49"/>
      <c r="C136" s="49"/>
      <c r="D136" s="49"/>
      <c r="M136" s="67"/>
    </row>
    <row r="142" spans="1:5" ht="15.75">
      <c r="A142" s="49"/>
      <c r="B142" s="49"/>
      <c r="C142" s="49"/>
      <c r="D142" s="49"/>
      <c r="E142" s="79"/>
    </row>
    <row r="144" spans="1:18" s="71" customFormat="1" ht="15.75">
      <c r="A144" s="72"/>
      <c r="B144" s="72"/>
      <c r="C144" s="72"/>
      <c r="D144" s="72"/>
      <c r="E144" s="79"/>
      <c r="G144" s="72"/>
      <c r="H144" s="49"/>
      <c r="I144" s="49"/>
      <c r="J144" s="49"/>
      <c r="K144" s="49"/>
      <c r="L144" s="49"/>
      <c r="M144" s="49"/>
      <c r="N144" s="49"/>
      <c r="O144" s="49"/>
      <c r="P144" s="49"/>
      <c r="Q144" s="49"/>
      <c r="R144" s="49"/>
    </row>
    <row r="146" spans="1:18" s="71" customFormat="1" ht="15.75">
      <c r="A146" s="72"/>
      <c r="B146" s="72"/>
      <c r="C146" s="72"/>
      <c r="D146" s="72"/>
      <c r="E146" s="79"/>
      <c r="G146" s="72"/>
      <c r="H146" s="49"/>
      <c r="I146" s="49"/>
      <c r="J146" s="49"/>
      <c r="K146" s="49"/>
      <c r="L146" s="49"/>
      <c r="M146" s="49"/>
      <c r="N146" s="49"/>
      <c r="O146" s="49"/>
      <c r="P146" s="49"/>
      <c r="Q146" s="49"/>
      <c r="R146" s="49"/>
    </row>
    <row r="148" spans="1:18" s="71" customFormat="1" ht="15.75">
      <c r="A148" s="72"/>
      <c r="B148" s="72"/>
      <c r="C148" s="72"/>
      <c r="D148" s="72"/>
      <c r="E148" s="79"/>
      <c r="G148" s="72"/>
      <c r="H148" s="49"/>
      <c r="I148" s="49"/>
      <c r="J148" s="49"/>
      <c r="K148" s="49"/>
      <c r="L148" s="49"/>
      <c r="M148" s="49"/>
      <c r="N148" s="49"/>
      <c r="O148" s="49"/>
      <c r="P148" s="49"/>
      <c r="Q148" s="49"/>
      <c r="R148" s="49"/>
    </row>
    <row r="150" spans="1:18" s="71" customFormat="1" ht="15.75">
      <c r="A150" s="72"/>
      <c r="B150" s="72"/>
      <c r="C150" s="72"/>
      <c r="D150" s="72"/>
      <c r="E150" s="79"/>
      <c r="G150" s="72"/>
      <c r="H150" s="49"/>
      <c r="I150" s="49"/>
      <c r="J150" s="49"/>
      <c r="K150" s="49"/>
      <c r="L150" s="49"/>
      <c r="M150" s="49"/>
      <c r="N150" s="49"/>
      <c r="O150" s="49"/>
      <c r="P150" s="49"/>
      <c r="Q150" s="49"/>
      <c r="R150" s="49"/>
    </row>
    <row r="158" spans="1:18" s="71" customFormat="1" ht="15.75">
      <c r="A158" s="72"/>
      <c r="B158" s="72"/>
      <c r="C158" s="72"/>
      <c r="D158" s="72"/>
      <c r="E158" s="79"/>
      <c r="G158" s="72"/>
      <c r="H158" s="49"/>
      <c r="I158" s="49"/>
      <c r="J158" s="49"/>
      <c r="K158" s="49"/>
      <c r="L158" s="49"/>
      <c r="M158" s="49"/>
      <c r="N158" s="49"/>
      <c r="O158" s="49"/>
      <c r="P158" s="49"/>
      <c r="Q158" s="49"/>
      <c r="R158" s="49"/>
    </row>
    <row r="160" spans="1:18" s="71" customFormat="1" ht="15.75">
      <c r="A160" s="72"/>
      <c r="B160" s="72"/>
      <c r="C160" s="72"/>
      <c r="D160" s="72"/>
      <c r="E160" s="79"/>
      <c r="G160" s="72"/>
      <c r="H160" s="49"/>
      <c r="I160" s="49"/>
      <c r="J160" s="49"/>
      <c r="K160" s="49"/>
      <c r="L160" s="49"/>
      <c r="M160" s="49"/>
      <c r="N160" s="49"/>
      <c r="O160" s="49"/>
      <c r="P160" s="49"/>
      <c r="Q160" s="49"/>
      <c r="R160" s="49"/>
    </row>
    <row r="162" spans="1:18" s="71" customFormat="1" ht="15.75">
      <c r="A162" s="72"/>
      <c r="B162" s="72"/>
      <c r="C162" s="72"/>
      <c r="D162" s="72"/>
      <c r="E162" s="79"/>
      <c r="G162" s="72"/>
      <c r="H162" s="49"/>
      <c r="I162" s="49"/>
      <c r="J162" s="49"/>
      <c r="K162" s="49"/>
      <c r="L162" s="49"/>
      <c r="M162" s="49"/>
      <c r="N162" s="49"/>
      <c r="O162" s="49"/>
      <c r="P162" s="49"/>
      <c r="Q162" s="49"/>
      <c r="R162" s="49"/>
    </row>
    <row r="164" spans="1:18" s="71" customFormat="1" ht="15.75">
      <c r="A164" s="72"/>
      <c r="B164" s="72"/>
      <c r="C164" s="72"/>
      <c r="D164" s="72"/>
      <c r="E164" s="79"/>
      <c r="G164" s="72"/>
      <c r="H164" s="49"/>
      <c r="I164" s="49"/>
      <c r="J164" s="49"/>
      <c r="K164" s="49"/>
      <c r="L164" s="49"/>
      <c r="M164" s="49"/>
      <c r="N164" s="49"/>
      <c r="O164" s="49"/>
      <c r="P164" s="49"/>
      <c r="Q164" s="49"/>
      <c r="R164" s="49"/>
    </row>
    <row r="168" spans="1:18" s="71" customFormat="1" ht="15.75">
      <c r="A168" s="72"/>
      <c r="B168" s="72"/>
      <c r="C168" s="72"/>
      <c r="D168" s="72"/>
      <c r="E168" s="79"/>
      <c r="G168" s="72"/>
      <c r="H168" s="49"/>
      <c r="I168" s="49"/>
      <c r="J168" s="49"/>
      <c r="K168" s="49"/>
      <c r="L168" s="49"/>
      <c r="M168" s="49"/>
      <c r="N168" s="49"/>
      <c r="O168" s="49"/>
      <c r="P168" s="49"/>
      <c r="Q168" s="49"/>
      <c r="R168" s="49"/>
    </row>
  </sheetData>
  <sheetProtection/>
  <mergeCells count="1">
    <mergeCell ref="B98:H98"/>
  </mergeCells>
  <dataValidations count="4"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1:D31 C36:D39 C41:D45 C48:D51 C54:D55 C12:D19 C21:D22 C24:D27 G62:H70 G59:H60 G77:H77 G75:H75 G73:H73">
      <formula1>0</formula1>
      <formula2>9999999999999990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54"/>
  <sheetViews>
    <sheetView zoomScale="71" zoomScaleNormal="71" zoomScalePageLayoutView="0" workbookViewId="0" topLeftCell="A1">
      <selection activeCell="H27" sqref="H27"/>
    </sheetView>
  </sheetViews>
  <sheetFormatPr defaultColWidth="9.375" defaultRowHeight="15.75"/>
  <cols>
    <col min="1" max="1" width="50.625" style="138" customWidth="1"/>
    <col min="2" max="2" width="10.625" style="138" customWidth="1"/>
    <col min="3" max="4" width="15.625" style="82" customWidth="1"/>
    <col min="5" max="5" width="50.625" style="138" customWidth="1"/>
    <col min="6" max="6" width="10.625" style="138" customWidth="1"/>
    <col min="7" max="8" width="15.625" style="82" customWidth="1"/>
    <col min="9" max="16384" width="9.375" style="82" customWidth="1"/>
  </cols>
  <sheetData>
    <row r="1" spans="1:8" ht="15.75">
      <c r="A1" s="324" t="s">
        <v>617</v>
      </c>
      <c r="B1" s="28"/>
      <c r="C1" s="28"/>
      <c r="D1" s="28"/>
      <c r="E1" s="80"/>
      <c r="F1" s="81"/>
      <c r="G1" s="29"/>
      <c r="H1" s="29"/>
    </row>
    <row r="2" spans="1:8" ht="15.75">
      <c r="A2" s="31" t="s">
        <v>858</v>
      </c>
      <c r="B2" s="27"/>
      <c r="C2" s="27"/>
      <c r="D2" s="27"/>
      <c r="E2" s="80"/>
      <c r="F2" s="81"/>
      <c r="G2" s="29"/>
      <c r="H2" s="29"/>
    </row>
    <row r="3" spans="1:8" ht="15.75">
      <c r="A3" s="28"/>
      <c r="B3" s="35"/>
      <c r="C3" s="35"/>
      <c r="D3" s="35"/>
      <c r="E3" s="80"/>
      <c r="F3" s="32"/>
      <c r="G3" s="83"/>
      <c r="H3" s="83"/>
    </row>
    <row r="4" spans="1:8" ht="15.75">
      <c r="A4" s="39" t="s">
        <v>408</v>
      </c>
      <c r="B4" s="35"/>
      <c r="C4" s="35"/>
      <c r="D4" s="35"/>
      <c r="E4" s="80"/>
      <c r="F4" s="84"/>
      <c r="G4" s="85"/>
      <c r="H4" s="86"/>
    </row>
    <row r="5" spans="1:8" ht="15.75">
      <c r="A5" s="39" t="s">
        <v>409</v>
      </c>
      <c r="B5" s="87"/>
      <c r="C5" s="87"/>
      <c r="D5" s="87"/>
      <c r="E5" s="83"/>
      <c r="F5" s="88"/>
      <c r="G5" s="77"/>
      <c r="H5" s="29"/>
    </row>
    <row r="6" spans="1:8" ht="15.75">
      <c r="A6" s="422">
        <f>Title!B10</f>
        <v>43190</v>
      </c>
      <c r="B6" s="27"/>
      <c r="C6" s="40"/>
      <c r="D6" s="27"/>
      <c r="E6" s="83"/>
      <c r="F6" s="88"/>
      <c r="G6" s="89"/>
      <c r="H6" s="29"/>
    </row>
    <row r="7" spans="1:8" ht="16.5" thickBot="1">
      <c r="A7" s="90"/>
      <c r="B7" s="29"/>
      <c r="C7" s="91"/>
      <c r="D7" s="91"/>
      <c r="E7" s="92"/>
      <c r="F7" s="92"/>
      <c r="G7" s="29"/>
      <c r="H7" s="345" t="s">
        <v>846</v>
      </c>
    </row>
    <row r="8" spans="1:8" ht="15.75">
      <c r="A8" s="124" t="s">
        <v>557</v>
      </c>
      <c r="B8" s="48" t="s">
        <v>412</v>
      </c>
      <c r="C8" s="325" t="s">
        <v>413</v>
      </c>
      <c r="D8" s="325" t="s">
        <v>414</v>
      </c>
      <c r="E8" s="124" t="s">
        <v>558</v>
      </c>
      <c r="F8" s="48" t="s">
        <v>412</v>
      </c>
      <c r="G8" s="325" t="s">
        <v>413</v>
      </c>
      <c r="H8" s="325" t="s">
        <v>414</v>
      </c>
    </row>
    <row r="9" spans="1:8" ht="16.5" thickBot="1">
      <c r="A9" s="93" t="s">
        <v>6</v>
      </c>
      <c r="B9" s="94" t="s">
        <v>7</v>
      </c>
      <c r="C9" s="94">
        <v>1</v>
      </c>
      <c r="D9" s="95">
        <v>2</v>
      </c>
      <c r="E9" s="93" t="s">
        <v>6</v>
      </c>
      <c r="F9" s="94" t="s">
        <v>7</v>
      </c>
      <c r="G9" s="94">
        <v>1</v>
      </c>
      <c r="H9" s="95">
        <v>2</v>
      </c>
    </row>
    <row r="10" spans="1:8" ht="15.75">
      <c r="A10" s="346" t="s">
        <v>559</v>
      </c>
      <c r="B10" s="96" t="s">
        <v>412</v>
      </c>
      <c r="C10" s="97"/>
      <c r="D10" s="98"/>
      <c r="E10" s="346" t="s">
        <v>591</v>
      </c>
      <c r="F10" s="99"/>
      <c r="G10" s="100"/>
      <c r="H10" s="101"/>
    </row>
    <row r="11" spans="1:8" ht="15.75">
      <c r="A11" s="346" t="s">
        <v>560</v>
      </c>
      <c r="B11" s="427"/>
      <c r="C11" s="428"/>
      <c r="D11" s="429"/>
      <c r="E11" s="346" t="s">
        <v>592</v>
      </c>
      <c r="F11" s="103"/>
      <c r="G11" s="104"/>
      <c r="H11" s="105"/>
    </row>
    <row r="12" spans="1:8" ht="15.75">
      <c r="A12" s="103" t="s">
        <v>463</v>
      </c>
      <c r="B12" s="430" t="s">
        <v>132</v>
      </c>
      <c r="C12" s="431">
        <v>24033</v>
      </c>
      <c r="D12" s="431">
        <v>24999</v>
      </c>
      <c r="E12" s="103" t="s">
        <v>593</v>
      </c>
      <c r="F12" s="109" t="s">
        <v>133</v>
      </c>
      <c r="G12" s="107">
        <v>54707</v>
      </c>
      <c r="H12" s="108">
        <v>65394</v>
      </c>
    </row>
    <row r="13" spans="1:8" ht="15.75">
      <c r="A13" s="103" t="s">
        <v>561</v>
      </c>
      <c r="B13" s="430" t="s">
        <v>134</v>
      </c>
      <c r="C13" s="431">
        <v>16870</v>
      </c>
      <c r="D13" s="431">
        <v>13710</v>
      </c>
      <c r="E13" s="103" t="s">
        <v>594</v>
      </c>
      <c r="F13" s="109" t="s">
        <v>135</v>
      </c>
      <c r="G13" s="107">
        <v>238156</v>
      </c>
      <c r="H13" s="108">
        <v>174334</v>
      </c>
    </row>
    <row r="14" spans="1:8" ht="15.75">
      <c r="A14" s="103" t="s">
        <v>562</v>
      </c>
      <c r="B14" s="430" t="s">
        <v>136</v>
      </c>
      <c r="C14" s="431">
        <v>8219</v>
      </c>
      <c r="D14" s="431">
        <v>7234</v>
      </c>
      <c r="E14" s="356" t="s">
        <v>595</v>
      </c>
      <c r="F14" s="109" t="s">
        <v>137</v>
      </c>
      <c r="G14" s="107">
        <v>1640</v>
      </c>
      <c r="H14" s="108">
        <v>1137</v>
      </c>
    </row>
    <row r="15" spans="1:8" ht="15.75">
      <c r="A15" s="103" t="s">
        <v>563</v>
      </c>
      <c r="B15" s="430" t="s">
        <v>138</v>
      </c>
      <c r="C15" s="431">
        <v>23057</v>
      </c>
      <c r="D15" s="431">
        <v>19224</v>
      </c>
      <c r="E15" s="356" t="s">
        <v>550</v>
      </c>
      <c r="F15" s="109" t="s">
        <v>139</v>
      </c>
      <c r="G15" s="107">
        <v>228</v>
      </c>
      <c r="H15" s="108">
        <v>542</v>
      </c>
    </row>
    <row r="16" spans="1:8" ht="15.75">
      <c r="A16" s="103" t="s">
        <v>564</v>
      </c>
      <c r="B16" s="430" t="s">
        <v>140</v>
      </c>
      <c r="C16" s="431">
        <v>4316</v>
      </c>
      <c r="D16" s="431">
        <v>3513</v>
      </c>
      <c r="E16" s="357" t="s">
        <v>596</v>
      </c>
      <c r="F16" s="110" t="s">
        <v>141</v>
      </c>
      <c r="G16" s="111">
        <v>294731</v>
      </c>
      <c r="H16" s="112">
        <v>241407</v>
      </c>
    </row>
    <row r="17" spans="1:8" ht="15.75">
      <c r="A17" s="103" t="s">
        <v>565</v>
      </c>
      <c r="B17" s="430" t="s">
        <v>142</v>
      </c>
      <c r="C17" s="431">
        <v>210149</v>
      </c>
      <c r="D17" s="431">
        <v>153985</v>
      </c>
      <c r="E17" s="356"/>
      <c r="F17" s="113"/>
      <c r="G17" s="104"/>
      <c r="H17" s="105"/>
    </row>
    <row r="18" spans="1:8" ht="15.75">
      <c r="A18" s="103" t="s">
        <v>566</v>
      </c>
      <c r="B18" s="430" t="s">
        <v>143</v>
      </c>
      <c r="C18" s="431">
        <v>-10228</v>
      </c>
      <c r="D18" s="431">
        <v>-3877</v>
      </c>
      <c r="E18" s="346" t="s">
        <v>597</v>
      </c>
      <c r="F18" s="114" t="s">
        <v>144</v>
      </c>
      <c r="G18" s="115">
        <v>234</v>
      </c>
      <c r="H18" s="116">
        <v>285</v>
      </c>
    </row>
    <row r="19" spans="1:8" ht="15.75">
      <c r="A19" s="103" t="s">
        <v>567</v>
      </c>
      <c r="B19" s="430" t="s">
        <v>145</v>
      </c>
      <c r="C19" s="431">
        <v>1756</v>
      </c>
      <c r="D19" s="431">
        <v>1438</v>
      </c>
      <c r="E19" s="103" t="s">
        <v>598</v>
      </c>
      <c r="F19" s="113" t="s">
        <v>146</v>
      </c>
      <c r="G19" s="107"/>
      <c r="H19" s="108"/>
    </row>
    <row r="20" spans="1:8" ht="15.75">
      <c r="A20" s="347" t="s">
        <v>568</v>
      </c>
      <c r="B20" s="430" t="s">
        <v>147</v>
      </c>
      <c r="C20" s="431">
        <v>250</v>
      </c>
      <c r="D20" s="431">
        <v>-13</v>
      </c>
      <c r="E20" s="102"/>
      <c r="F20" s="103"/>
      <c r="G20" s="104"/>
      <c r="H20" s="105"/>
    </row>
    <row r="21" spans="1:8" ht="15.75">
      <c r="A21" s="347" t="s">
        <v>569</v>
      </c>
      <c r="B21" s="430" t="s">
        <v>148</v>
      </c>
      <c r="C21" s="431"/>
      <c r="D21" s="458"/>
      <c r="E21" s="346" t="s">
        <v>599</v>
      </c>
      <c r="F21" s="103"/>
      <c r="G21" s="104"/>
      <c r="H21" s="105"/>
    </row>
    <row r="22" spans="1:8" ht="15.75">
      <c r="A22" s="348" t="s">
        <v>570</v>
      </c>
      <c r="B22" s="432" t="s">
        <v>149</v>
      </c>
      <c r="C22" s="433">
        <v>278172</v>
      </c>
      <c r="D22" s="434">
        <v>220226</v>
      </c>
      <c r="E22" s="358" t="s">
        <v>600</v>
      </c>
      <c r="F22" s="113" t="s">
        <v>150</v>
      </c>
      <c r="G22" s="107">
        <v>809</v>
      </c>
      <c r="H22" s="108">
        <v>1205</v>
      </c>
    </row>
    <row r="23" spans="1:8" ht="15.75">
      <c r="A23" s="102"/>
      <c r="B23" s="430"/>
      <c r="C23" s="435"/>
      <c r="D23" s="436"/>
      <c r="E23" s="351" t="s">
        <v>601</v>
      </c>
      <c r="F23" s="113" t="s">
        <v>151</v>
      </c>
      <c r="G23" s="107"/>
      <c r="H23" s="108"/>
    </row>
    <row r="24" spans="1:8" ht="15.75">
      <c r="A24" s="346" t="s">
        <v>571</v>
      </c>
      <c r="B24" s="437"/>
      <c r="C24" s="435"/>
      <c r="D24" s="436"/>
      <c r="E24" s="103" t="s">
        <v>602</v>
      </c>
      <c r="F24" s="113" t="s">
        <v>152</v>
      </c>
      <c r="G24" s="107"/>
      <c r="H24" s="108"/>
    </row>
    <row r="25" spans="1:8" ht="15.75">
      <c r="A25" s="349" t="s">
        <v>572</v>
      </c>
      <c r="B25" s="437" t="s">
        <v>153</v>
      </c>
      <c r="C25" s="431">
        <v>1633</v>
      </c>
      <c r="D25" s="431">
        <v>1988</v>
      </c>
      <c r="E25" s="358" t="s">
        <v>603</v>
      </c>
      <c r="F25" s="113" t="s">
        <v>154</v>
      </c>
      <c r="G25" s="107"/>
      <c r="H25" s="108"/>
    </row>
    <row r="26" spans="1:8" ht="15.75">
      <c r="A26" s="103" t="s">
        <v>573</v>
      </c>
      <c r="B26" s="437" t="s">
        <v>155</v>
      </c>
      <c r="C26" s="431">
        <v>8</v>
      </c>
      <c r="D26" s="431">
        <v>97</v>
      </c>
      <c r="E26" s="103" t="s">
        <v>604</v>
      </c>
      <c r="F26" s="113" t="s">
        <v>156</v>
      </c>
      <c r="G26" s="107"/>
      <c r="H26" s="108"/>
    </row>
    <row r="27" spans="1:8" ht="15.75">
      <c r="A27" s="103" t="s">
        <v>574</v>
      </c>
      <c r="B27" s="437" t="s">
        <v>157</v>
      </c>
      <c r="C27" s="431">
        <v>308</v>
      </c>
      <c r="D27" s="431">
        <v>173</v>
      </c>
      <c r="E27" s="357" t="s">
        <v>605</v>
      </c>
      <c r="F27" s="114" t="s">
        <v>158</v>
      </c>
      <c r="G27" s="111">
        <v>809</v>
      </c>
      <c r="H27" s="112">
        <v>1205</v>
      </c>
    </row>
    <row r="28" spans="1:8" ht="15.75">
      <c r="A28" s="103" t="s">
        <v>575</v>
      </c>
      <c r="B28" s="437" t="s">
        <v>159</v>
      </c>
      <c r="C28" s="431">
        <v>171</v>
      </c>
      <c r="D28" s="431">
        <v>172</v>
      </c>
      <c r="E28" s="351"/>
      <c r="F28" s="103"/>
      <c r="G28" s="104"/>
      <c r="H28" s="105"/>
    </row>
    <row r="29" spans="1:8" ht="15.75">
      <c r="A29" s="348" t="s">
        <v>576</v>
      </c>
      <c r="B29" s="438" t="s">
        <v>160</v>
      </c>
      <c r="C29" s="433">
        <v>2120</v>
      </c>
      <c r="D29" s="434">
        <v>2430</v>
      </c>
      <c r="E29" s="103"/>
      <c r="F29" s="103"/>
      <c r="G29" s="104"/>
      <c r="H29" s="105"/>
    </row>
    <row r="30" spans="1:8" ht="16.5" thickBot="1">
      <c r="A30" s="350"/>
      <c r="B30" s="439"/>
      <c r="C30" s="440"/>
      <c r="D30" s="441"/>
      <c r="E30" s="103"/>
      <c r="F30" s="120"/>
      <c r="G30" s="121"/>
      <c r="H30" s="122"/>
    </row>
    <row r="31" spans="1:8" ht="15.75">
      <c r="A31" s="346" t="s">
        <v>577</v>
      </c>
      <c r="B31" s="442" t="s">
        <v>161</v>
      </c>
      <c r="C31" s="443">
        <v>280292</v>
      </c>
      <c r="D31" s="444">
        <v>222656</v>
      </c>
      <c r="E31" s="346" t="s">
        <v>606</v>
      </c>
      <c r="F31" s="123" t="s">
        <v>162</v>
      </c>
      <c r="G31" s="97">
        <v>295774</v>
      </c>
      <c r="H31" s="98">
        <v>242897</v>
      </c>
    </row>
    <row r="32" spans="1:8" ht="15.75">
      <c r="A32" s="346"/>
      <c r="B32" s="445"/>
      <c r="C32" s="446"/>
      <c r="D32" s="447"/>
      <c r="E32" s="346"/>
      <c r="F32" s="113"/>
      <c r="G32" s="104"/>
      <c r="H32" s="105"/>
    </row>
    <row r="33" spans="1:8" ht="15.75">
      <c r="A33" s="346" t="s">
        <v>578</v>
      </c>
      <c r="B33" s="445" t="s">
        <v>163</v>
      </c>
      <c r="C33" s="448">
        <v>15482</v>
      </c>
      <c r="D33" s="449">
        <v>20241</v>
      </c>
      <c r="E33" s="346" t="s">
        <v>607</v>
      </c>
      <c r="F33" s="114" t="s">
        <v>164</v>
      </c>
      <c r="G33" s="111">
        <v>0</v>
      </c>
      <c r="H33" s="112">
        <v>0</v>
      </c>
    </row>
    <row r="34" spans="1:8" ht="15.75">
      <c r="A34" s="351" t="s">
        <v>579</v>
      </c>
      <c r="B34" s="438" t="s">
        <v>165</v>
      </c>
      <c r="C34" s="431"/>
      <c r="D34" s="431">
        <v>337</v>
      </c>
      <c r="E34" s="103" t="s">
        <v>608</v>
      </c>
      <c r="F34" s="113" t="s">
        <v>166</v>
      </c>
      <c r="G34" s="107">
        <v>17</v>
      </c>
      <c r="H34" s="108"/>
    </row>
    <row r="35" spans="1:8" ht="15.75">
      <c r="A35" s="103" t="s">
        <v>580</v>
      </c>
      <c r="B35" s="438" t="s">
        <v>167</v>
      </c>
      <c r="C35" s="431"/>
      <c r="D35" s="458"/>
      <c r="E35" s="103" t="s">
        <v>609</v>
      </c>
      <c r="F35" s="113" t="s">
        <v>168</v>
      </c>
      <c r="G35" s="107"/>
      <c r="H35" s="108"/>
    </row>
    <row r="36" spans="1:8" ht="16.5" thickBot="1">
      <c r="A36" s="352" t="s">
        <v>581</v>
      </c>
      <c r="B36" s="439" t="s">
        <v>169</v>
      </c>
      <c r="C36" s="450">
        <v>280292</v>
      </c>
      <c r="D36" s="451">
        <v>222319</v>
      </c>
      <c r="E36" s="346" t="s">
        <v>610</v>
      </c>
      <c r="F36" s="117" t="s">
        <v>170</v>
      </c>
      <c r="G36" s="118">
        <v>295757</v>
      </c>
      <c r="H36" s="119">
        <v>242897</v>
      </c>
    </row>
    <row r="37" spans="1:8" ht="15.75">
      <c r="A37" s="352" t="s">
        <v>582</v>
      </c>
      <c r="B37" s="442" t="s">
        <v>171</v>
      </c>
      <c r="C37" s="443">
        <v>15465</v>
      </c>
      <c r="D37" s="444">
        <v>20578</v>
      </c>
      <c r="E37" s="352" t="s">
        <v>611</v>
      </c>
      <c r="F37" s="123" t="s">
        <v>172</v>
      </c>
      <c r="G37" s="97">
        <v>0</v>
      </c>
      <c r="H37" s="98">
        <v>0</v>
      </c>
    </row>
    <row r="38" spans="1:8" ht="15.75">
      <c r="A38" s="346" t="s">
        <v>583</v>
      </c>
      <c r="B38" s="438" t="s">
        <v>173</v>
      </c>
      <c r="C38" s="433">
        <v>1811</v>
      </c>
      <c r="D38" s="434">
        <v>2394</v>
      </c>
      <c r="E38" s="359"/>
      <c r="F38" s="103"/>
      <c r="G38" s="104"/>
      <c r="H38" s="105"/>
    </row>
    <row r="39" spans="1:8" ht="15.75">
      <c r="A39" s="106" t="s">
        <v>584</v>
      </c>
      <c r="B39" s="437" t="s">
        <v>174</v>
      </c>
      <c r="C39" s="431">
        <v>1811</v>
      </c>
      <c r="D39" s="431">
        <v>2394</v>
      </c>
      <c r="E39" s="359"/>
      <c r="F39" s="103"/>
      <c r="G39" s="104"/>
      <c r="H39" s="105"/>
    </row>
    <row r="40" spans="1:8" ht="15.75">
      <c r="A40" s="106" t="s">
        <v>585</v>
      </c>
      <c r="B40" s="452" t="s">
        <v>175</v>
      </c>
      <c r="C40" s="431"/>
      <c r="D40" s="458"/>
      <c r="E40" s="359"/>
      <c r="F40" s="113"/>
      <c r="G40" s="104"/>
      <c r="H40" s="105"/>
    </row>
    <row r="41" spans="1:8" ht="15.75">
      <c r="A41" s="353" t="s">
        <v>586</v>
      </c>
      <c r="B41" s="452" t="s">
        <v>176</v>
      </c>
      <c r="C41" s="431"/>
      <c r="D41" s="458"/>
      <c r="E41" s="359"/>
      <c r="F41" s="113"/>
      <c r="G41" s="104"/>
      <c r="H41" s="105"/>
    </row>
    <row r="42" spans="1:8" ht="15.75">
      <c r="A42" s="354" t="s">
        <v>587</v>
      </c>
      <c r="B42" s="453" t="s">
        <v>177</v>
      </c>
      <c r="C42" s="448">
        <v>13654</v>
      </c>
      <c r="D42" s="449">
        <v>18184</v>
      </c>
      <c r="E42" s="360" t="s">
        <v>612</v>
      </c>
      <c r="F42" s="127" t="s">
        <v>178</v>
      </c>
      <c r="G42" s="125">
        <v>0</v>
      </c>
      <c r="H42" s="126">
        <v>0</v>
      </c>
    </row>
    <row r="43" spans="1:8" ht="15.75">
      <c r="A43" s="346" t="s">
        <v>588</v>
      </c>
      <c r="B43" s="445" t="s">
        <v>179</v>
      </c>
      <c r="C43" s="431">
        <v>1350</v>
      </c>
      <c r="D43" s="431">
        <v>1182</v>
      </c>
      <c r="E43" s="346" t="s">
        <v>613</v>
      </c>
      <c r="F43" s="127" t="s">
        <v>180</v>
      </c>
      <c r="G43" s="128"/>
      <c r="H43" s="129"/>
    </row>
    <row r="44" spans="1:8" ht="16.5" thickBot="1">
      <c r="A44" s="346" t="s">
        <v>589</v>
      </c>
      <c r="B44" s="454" t="s">
        <v>181</v>
      </c>
      <c r="C44" s="440">
        <v>12304</v>
      </c>
      <c r="D44" s="441">
        <v>17002</v>
      </c>
      <c r="E44" s="346" t="s">
        <v>614</v>
      </c>
      <c r="F44" s="130" t="s">
        <v>182</v>
      </c>
      <c r="G44" s="118">
        <v>0</v>
      </c>
      <c r="H44" s="119">
        <v>0</v>
      </c>
    </row>
    <row r="45" spans="1:8" ht="16.5" thickBot="1">
      <c r="A45" s="355" t="s">
        <v>590</v>
      </c>
      <c r="B45" s="455" t="s">
        <v>183</v>
      </c>
      <c r="C45" s="456">
        <v>295757</v>
      </c>
      <c r="D45" s="457">
        <v>242897</v>
      </c>
      <c r="E45" s="355" t="s">
        <v>590</v>
      </c>
      <c r="F45" s="133" t="s">
        <v>184</v>
      </c>
      <c r="G45" s="131">
        <v>295757</v>
      </c>
      <c r="H45" s="132">
        <v>242897</v>
      </c>
    </row>
    <row r="46" spans="1:8" ht="15.75">
      <c r="A46" s="92"/>
      <c r="B46" s="134"/>
      <c r="C46" s="135"/>
      <c r="D46" s="135"/>
      <c r="E46" s="136"/>
      <c r="F46" s="92"/>
      <c r="G46" s="135"/>
      <c r="H46" s="135"/>
    </row>
    <row r="47" spans="1:8" ht="15.75">
      <c r="A47" s="630" t="s">
        <v>615</v>
      </c>
      <c r="B47" s="630"/>
      <c r="C47" s="630"/>
      <c r="D47" s="630"/>
      <c r="E47" s="630"/>
      <c r="F47" s="92"/>
      <c r="G47" s="135"/>
      <c r="H47" s="135"/>
    </row>
    <row r="48" spans="1:8" ht="15.75">
      <c r="A48" s="92"/>
      <c r="B48" s="134"/>
      <c r="C48" s="135"/>
      <c r="D48" s="135"/>
      <c r="E48" s="136"/>
      <c r="F48" s="92"/>
      <c r="G48" s="135"/>
      <c r="H48" s="135"/>
    </row>
    <row r="49" spans="1:8" ht="15.75">
      <c r="A49" s="92"/>
      <c r="B49" s="92"/>
      <c r="C49" s="135"/>
      <c r="D49" s="135"/>
      <c r="E49" s="92"/>
      <c r="F49" s="92"/>
      <c r="G49" s="137"/>
      <c r="H49" s="137"/>
    </row>
    <row r="50" spans="1:13" s="49" customFormat="1" ht="15.75">
      <c r="A50" s="330" t="s">
        <v>388</v>
      </c>
      <c r="B50" s="628">
        <f>Title!B11</f>
        <v>43250</v>
      </c>
      <c r="C50" s="628"/>
      <c r="D50" s="628"/>
      <c r="E50" s="628"/>
      <c r="F50" s="628"/>
      <c r="G50" s="628"/>
      <c r="H50" s="628"/>
      <c r="M50" s="67"/>
    </row>
    <row r="51" spans="1:13" s="49" customFormat="1" ht="15.75">
      <c r="A51" s="74"/>
      <c r="B51" s="75"/>
      <c r="C51" s="75"/>
      <c r="D51" s="75"/>
      <c r="E51" s="75"/>
      <c r="F51" s="75"/>
      <c r="G51" s="75"/>
      <c r="H51" s="75"/>
      <c r="M51" s="67"/>
    </row>
    <row r="52" spans="1:8" ht="15.75">
      <c r="A52" s="78"/>
      <c r="B52" s="629"/>
      <c r="C52" s="629"/>
      <c r="D52" s="629"/>
      <c r="E52" s="629"/>
      <c r="F52" s="71"/>
      <c r="G52" s="72"/>
      <c r="H52" s="49"/>
    </row>
    <row r="53" spans="1:8" ht="15.75">
      <c r="A53" s="331" t="s">
        <v>495</v>
      </c>
      <c r="B53" s="330"/>
      <c r="C53" s="135"/>
      <c r="D53" s="135"/>
      <c r="E53" s="92"/>
      <c r="F53" s="92"/>
      <c r="G53" s="137"/>
      <c r="H53" s="137"/>
    </row>
    <row r="54" spans="1:8" ht="15.75">
      <c r="A54" s="331"/>
      <c r="B54" s="332" t="s">
        <v>856</v>
      </c>
      <c r="C54" s="135"/>
      <c r="D54" s="135"/>
      <c r="E54" s="92"/>
      <c r="F54" s="92"/>
      <c r="G54" s="137"/>
      <c r="H54" s="137"/>
    </row>
    <row r="55" spans="1:8" ht="15.75">
      <c r="A55" s="331" t="s">
        <v>496</v>
      </c>
      <c r="B55" s="330"/>
      <c r="C55" s="135"/>
      <c r="D55" s="135"/>
      <c r="E55" s="92"/>
      <c r="F55" s="92"/>
      <c r="G55" s="137"/>
      <c r="H55" s="137"/>
    </row>
    <row r="56" spans="1:8" ht="15.75">
      <c r="A56" s="330"/>
      <c r="B56" s="332" t="s">
        <v>497</v>
      </c>
      <c r="C56" s="135"/>
      <c r="D56" s="135"/>
      <c r="E56" s="92"/>
      <c r="F56" s="92"/>
      <c r="G56" s="137"/>
      <c r="H56" s="137"/>
    </row>
    <row r="57" spans="1:8" ht="15.75">
      <c r="A57" s="92"/>
      <c r="B57" s="92"/>
      <c r="C57" s="135"/>
      <c r="D57" s="135"/>
      <c r="E57" s="92"/>
      <c r="F57" s="92"/>
      <c r="G57" s="137"/>
      <c r="H57" s="137"/>
    </row>
    <row r="58" spans="1:8" ht="15.75">
      <c r="A58" s="92"/>
      <c r="B58" s="92"/>
      <c r="C58" s="135"/>
      <c r="D58" s="135"/>
      <c r="E58" s="92"/>
      <c r="F58" s="92"/>
      <c r="G58" s="137"/>
      <c r="H58" s="137"/>
    </row>
    <row r="59" spans="1:8" ht="15.75">
      <c r="A59" s="92"/>
      <c r="B59" s="92"/>
      <c r="C59" s="135"/>
      <c r="D59" s="135"/>
      <c r="E59" s="92"/>
      <c r="F59" s="92"/>
      <c r="G59" s="137"/>
      <c r="H59" s="137"/>
    </row>
    <row r="60" spans="1:8" ht="15.75">
      <c r="A60" s="92"/>
      <c r="B60" s="92"/>
      <c r="C60" s="135"/>
      <c r="D60" s="135"/>
      <c r="E60" s="92"/>
      <c r="F60" s="92"/>
      <c r="G60" s="137"/>
      <c r="H60" s="137"/>
    </row>
    <row r="61" spans="1:8" ht="15.75">
      <c r="A61" s="92"/>
      <c r="B61" s="92"/>
      <c r="C61" s="135"/>
      <c r="D61" s="135"/>
      <c r="E61" s="92"/>
      <c r="F61" s="92"/>
      <c r="G61" s="137"/>
      <c r="H61" s="137"/>
    </row>
    <row r="62" spans="1:8" ht="15.75">
      <c r="A62" s="92"/>
      <c r="B62" s="92"/>
      <c r="C62" s="135"/>
      <c r="D62" s="135"/>
      <c r="E62" s="92"/>
      <c r="F62" s="92"/>
      <c r="G62" s="137"/>
      <c r="H62" s="137"/>
    </row>
    <row r="63" spans="1:8" ht="15.75">
      <c r="A63" s="92"/>
      <c r="B63" s="92"/>
      <c r="C63" s="135"/>
      <c r="D63" s="135"/>
      <c r="E63" s="92"/>
      <c r="F63" s="92"/>
      <c r="G63" s="137"/>
      <c r="H63" s="137"/>
    </row>
    <row r="64" spans="1:8" ht="15.75">
      <c r="A64" s="92"/>
      <c r="B64" s="92"/>
      <c r="C64" s="135"/>
      <c r="D64" s="135"/>
      <c r="E64" s="92"/>
      <c r="F64" s="92"/>
      <c r="G64" s="137"/>
      <c r="H64" s="137"/>
    </row>
    <row r="65" spans="1:8" ht="15.75">
      <c r="A65" s="92"/>
      <c r="B65" s="92"/>
      <c r="C65" s="135"/>
      <c r="D65" s="135"/>
      <c r="E65" s="92"/>
      <c r="F65" s="92"/>
      <c r="G65" s="137"/>
      <c r="H65" s="137"/>
    </row>
    <row r="66" spans="1:8" ht="15.75">
      <c r="A66" s="92"/>
      <c r="B66" s="92"/>
      <c r="C66" s="135"/>
      <c r="D66" s="135"/>
      <c r="E66" s="92"/>
      <c r="F66" s="92"/>
      <c r="G66" s="137"/>
      <c r="H66" s="137"/>
    </row>
    <row r="67" spans="1:8" ht="15.75">
      <c r="A67" s="92"/>
      <c r="B67" s="92"/>
      <c r="C67" s="135"/>
      <c r="D67" s="135"/>
      <c r="E67" s="92"/>
      <c r="F67" s="92"/>
      <c r="G67" s="137"/>
      <c r="H67" s="137"/>
    </row>
    <row r="68" spans="1:8" ht="15.75">
      <c r="A68" s="92"/>
      <c r="B68" s="92"/>
      <c r="C68" s="135"/>
      <c r="D68" s="135"/>
      <c r="E68" s="92"/>
      <c r="F68" s="92"/>
      <c r="G68" s="137"/>
      <c r="H68" s="137"/>
    </row>
    <row r="69" spans="1:8" ht="15.75">
      <c r="A69" s="92"/>
      <c r="B69" s="92"/>
      <c r="C69" s="135"/>
      <c r="D69" s="135"/>
      <c r="E69" s="92"/>
      <c r="F69" s="92"/>
      <c r="G69" s="137"/>
      <c r="H69" s="137"/>
    </row>
    <row r="70" spans="1:8" ht="15.75">
      <c r="A70" s="92"/>
      <c r="B70" s="92"/>
      <c r="C70" s="135"/>
      <c r="D70" s="135"/>
      <c r="E70" s="92"/>
      <c r="F70" s="92"/>
      <c r="G70" s="137"/>
      <c r="H70" s="137"/>
    </row>
    <row r="71" spans="1:8" ht="15.75">
      <c r="A71" s="92"/>
      <c r="B71" s="92"/>
      <c r="C71" s="135"/>
      <c r="D71" s="135"/>
      <c r="E71" s="92"/>
      <c r="F71" s="92"/>
      <c r="G71" s="137"/>
      <c r="H71" s="137"/>
    </row>
    <row r="72" spans="1:8" ht="15.75">
      <c r="A72" s="92"/>
      <c r="B72" s="92"/>
      <c r="C72" s="135"/>
      <c r="D72" s="135"/>
      <c r="E72" s="92"/>
      <c r="F72" s="92"/>
      <c r="G72" s="137"/>
      <c r="H72" s="137"/>
    </row>
    <row r="73" spans="1:8" ht="15.75">
      <c r="A73" s="92"/>
      <c r="B73" s="92"/>
      <c r="C73" s="135"/>
      <c r="D73" s="135"/>
      <c r="E73" s="92"/>
      <c r="F73" s="92"/>
      <c r="G73" s="137"/>
      <c r="H73" s="137"/>
    </row>
    <row r="74" spans="1:8" ht="15.75">
      <c r="A74" s="92"/>
      <c r="B74" s="92"/>
      <c r="C74" s="135"/>
      <c r="D74" s="135"/>
      <c r="E74" s="92"/>
      <c r="F74" s="92"/>
      <c r="G74" s="137"/>
      <c r="H74" s="137"/>
    </row>
    <row r="75" spans="1:8" ht="15.75">
      <c r="A75" s="92"/>
      <c r="B75" s="92"/>
      <c r="C75" s="135"/>
      <c r="D75" s="135"/>
      <c r="E75" s="92"/>
      <c r="F75" s="92"/>
      <c r="G75" s="137"/>
      <c r="H75" s="137"/>
    </row>
    <row r="76" spans="1:8" ht="15.75">
      <c r="A76" s="92"/>
      <c r="B76" s="92"/>
      <c r="C76" s="135"/>
      <c r="D76" s="135"/>
      <c r="E76" s="92"/>
      <c r="F76" s="92"/>
      <c r="G76" s="137"/>
      <c r="H76" s="137"/>
    </row>
    <row r="77" spans="1:8" ht="15.75">
      <c r="A77" s="92"/>
      <c r="B77" s="92"/>
      <c r="C77" s="135"/>
      <c r="D77" s="135"/>
      <c r="E77" s="92"/>
      <c r="F77" s="92"/>
      <c r="G77" s="137"/>
      <c r="H77" s="137"/>
    </row>
    <row r="78" spans="1:8" ht="15.75">
      <c r="A78" s="92"/>
      <c r="B78" s="92"/>
      <c r="C78" s="135"/>
      <c r="D78" s="135"/>
      <c r="E78" s="92"/>
      <c r="F78" s="92"/>
      <c r="G78" s="137"/>
      <c r="H78" s="137"/>
    </row>
    <row r="79" spans="1:8" ht="15.75">
      <c r="A79" s="92"/>
      <c r="B79" s="92"/>
      <c r="C79" s="135"/>
      <c r="D79" s="135"/>
      <c r="E79" s="92"/>
      <c r="F79" s="92"/>
      <c r="G79" s="137"/>
      <c r="H79" s="137"/>
    </row>
    <row r="80" spans="1:8" ht="15.75">
      <c r="A80" s="92"/>
      <c r="B80" s="92"/>
      <c r="C80" s="135"/>
      <c r="D80" s="135"/>
      <c r="E80" s="92"/>
      <c r="F80" s="92"/>
      <c r="G80" s="137"/>
      <c r="H80" s="137"/>
    </row>
    <row r="81" spans="1:8" ht="15.75">
      <c r="A81" s="92"/>
      <c r="B81" s="92"/>
      <c r="C81" s="135"/>
      <c r="D81" s="135"/>
      <c r="E81" s="92"/>
      <c r="F81" s="92"/>
      <c r="G81" s="137"/>
      <c r="H81" s="137"/>
    </row>
    <row r="82" spans="1:8" ht="15.75">
      <c r="A82" s="92"/>
      <c r="B82" s="92"/>
      <c r="C82" s="135"/>
      <c r="D82" s="135"/>
      <c r="E82" s="92"/>
      <c r="F82" s="92"/>
      <c r="G82" s="137"/>
      <c r="H82" s="137"/>
    </row>
    <row r="83" spans="1:8" ht="15.75">
      <c r="A83" s="92"/>
      <c r="B83" s="92"/>
      <c r="C83" s="135"/>
      <c r="D83" s="135"/>
      <c r="E83" s="92"/>
      <c r="F83" s="92"/>
      <c r="G83" s="137"/>
      <c r="H83" s="137"/>
    </row>
    <row r="84" spans="1:8" ht="15.75">
      <c r="A84" s="92"/>
      <c r="B84" s="92"/>
      <c r="C84" s="135"/>
      <c r="D84" s="135"/>
      <c r="E84" s="92"/>
      <c r="F84" s="92"/>
      <c r="G84" s="137"/>
      <c r="H84" s="137"/>
    </row>
    <row r="85" spans="1:8" ht="15.75">
      <c r="A85" s="92"/>
      <c r="B85" s="92"/>
      <c r="C85" s="135"/>
      <c r="D85" s="135"/>
      <c r="E85" s="92"/>
      <c r="F85" s="92"/>
      <c r="G85" s="137"/>
      <c r="H85" s="137"/>
    </row>
    <row r="86" spans="1:8" ht="15.75">
      <c r="A86" s="92"/>
      <c r="B86" s="92"/>
      <c r="C86" s="135"/>
      <c r="D86" s="135"/>
      <c r="E86" s="92"/>
      <c r="F86" s="92"/>
      <c r="G86" s="137"/>
      <c r="H86" s="137"/>
    </row>
    <row r="87" spans="1:8" ht="15.75">
      <c r="A87" s="92"/>
      <c r="B87" s="92"/>
      <c r="C87" s="135"/>
      <c r="D87" s="135"/>
      <c r="E87" s="92"/>
      <c r="F87" s="92"/>
      <c r="G87" s="137"/>
      <c r="H87" s="137"/>
    </row>
    <row r="88" spans="1:8" ht="15.75">
      <c r="A88" s="92"/>
      <c r="B88" s="92"/>
      <c r="C88" s="135"/>
      <c r="D88" s="135"/>
      <c r="E88" s="92"/>
      <c r="F88" s="92"/>
      <c r="G88" s="137"/>
      <c r="H88" s="137"/>
    </row>
    <row r="89" spans="1:8" ht="15.75">
      <c r="A89" s="92"/>
      <c r="B89" s="92"/>
      <c r="C89" s="135"/>
      <c r="D89" s="135"/>
      <c r="E89" s="92"/>
      <c r="F89" s="92"/>
      <c r="G89" s="137"/>
      <c r="H89" s="137"/>
    </row>
    <row r="90" spans="1:8" ht="15.75">
      <c r="A90" s="92"/>
      <c r="B90" s="92"/>
      <c r="C90" s="135"/>
      <c r="D90" s="135"/>
      <c r="E90" s="92"/>
      <c r="F90" s="92"/>
      <c r="G90" s="137"/>
      <c r="H90" s="137"/>
    </row>
    <row r="91" spans="1:8" ht="15.75">
      <c r="A91" s="92"/>
      <c r="B91" s="92"/>
      <c r="C91" s="135"/>
      <c r="D91" s="135"/>
      <c r="E91" s="92"/>
      <c r="F91" s="92"/>
      <c r="G91" s="137"/>
      <c r="H91" s="137"/>
    </row>
    <row r="92" spans="1:8" ht="15.75">
      <c r="A92" s="92"/>
      <c r="B92" s="92"/>
      <c r="C92" s="135"/>
      <c r="D92" s="135"/>
      <c r="E92" s="92"/>
      <c r="F92" s="92"/>
      <c r="G92" s="137"/>
      <c r="H92" s="137"/>
    </row>
    <row r="93" spans="1:8" ht="15.75">
      <c r="A93" s="92"/>
      <c r="B93" s="92"/>
      <c r="C93" s="135"/>
      <c r="D93" s="135"/>
      <c r="E93" s="92"/>
      <c r="F93" s="92"/>
      <c r="G93" s="137"/>
      <c r="H93" s="137"/>
    </row>
    <row r="94" spans="1:8" ht="15.75">
      <c r="A94" s="92"/>
      <c r="B94" s="92"/>
      <c r="C94" s="135"/>
      <c r="D94" s="135"/>
      <c r="E94" s="92"/>
      <c r="F94" s="92"/>
      <c r="G94" s="137"/>
      <c r="H94" s="137"/>
    </row>
    <row r="95" spans="1:6" ht="15.75">
      <c r="A95" s="92"/>
      <c r="B95" s="92"/>
      <c r="C95" s="91"/>
      <c r="D95" s="91"/>
      <c r="E95" s="92"/>
      <c r="F95" s="92"/>
    </row>
    <row r="96" spans="1:6" ht="15.75">
      <c r="A96" s="92"/>
      <c r="B96" s="92"/>
      <c r="C96" s="91"/>
      <c r="D96" s="91"/>
      <c r="E96" s="92"/>
      <c r="F96" s="92"/>
    </row>
    <row r="97" spans="1:6" ht="15.75">
      <c r="A97" s="92"/>
      <c r="B97" s="92"/>
      <c r="C97" s="91"/>
      <c r="D97" s="91"/>
      <c r="E97" s="92"/>
      <c r="F97" s="92"/>
    </row>
    <row r="98" spans="1:6" ht="15.75">
      <c r="A98" s="92"/>
      <c r="B98" s="92"/>
      <c r="C98" s="91"/>
      <c r="D98" s="91"/>
      <c r="E98" s="92"/>
      <c r="F98" s="92"/>
    </row>
    <row r="99" spans="1:6" ht="15.75">
      <c r="A99" s="92"/>
      <c r="B99" s="92"/>
      <c r="C99" s="91"/>
      <c r="D99" s="91"/>
      <c r="E99" s="92"/>
      <c r="F99" s="92"/>
    </row>
    <row r="100" spans="1:6" ht="15.75">
      <c r="A100" s="92"/>
      <c r="B100" s="92"/>
      <c r="C100" s="91"/>
      <c r="D100" s="91"/>
      <c r="E100" s="92"/>
      <c r="F100" s="92"/>
    </row>
    <row r="101" spans="1:6" ht="15.75">
      <c r="A101" s="92"/>
      <c r="B101" s="92"/>
      <c r="C101" s="91"/>
      <c r="D101" s="91"/>
      <c r="E101" s="92"/>
      <c r="F101" s="92"/>
    </row>
    <row r="102" spans="1:6" ht="15.75">
      <c r="A102" s="92"/>
      <c r="B102" s="92"/>
      <c r="C102" s="91"/>
      <c r="D102" s="91"/>
      <c r="E102" s="92"/>
      <c r="F102" s="92"/>
    </row>
    <row r="103" spans="1:6" ht="15.75">
      <c r="A103" s="92"/>
      <c r="B103" s="92"/>
      <c r="C103" s="91"/>
      <c r="D103" s="91"/>
      <c r="E103" s="92"/>
      <c r="F103" s="92"/>
    </row>
    <row r="104" spans="1:6" ht="15.75">
      <c r="A104" s="92"/>
      <c r="B104" s="92"/>
      <c r="C104" s="91"/>
      <c r="D104" s="91"/>
      <c r="E104" s="92"/>
      <c r="F104" s="92"/>
    </row>
    <row r="105" spans="1:6" ht="15.75">
      <c r="A105" s="92"/>
      <c r="B105" s="92"/>
      <c r="C105" s="91"/>
      <c r="D105" s="91"/>
      <c r="E105" s="92"/>
      <c r="F105" s="92"/>
    </row>
    <row r="106" spans="1:6" ht="15.75">
      <c r="A106" s="92"/>
      <c r="B106" s="92"/>
      <c r="C106" s="91"/>
      <c r="D106" s="91"/>
      <c r="E106" s="92"/>
      <c r="F106" s="92"/>
    </row>
    <row r="107" spans="1:6" ht="15.75">
      <c r="A107" s="92"/>
      <c r="B107" s="92"/>
      <c r="C107" s="91"/>
      <c r="D107" s="91"/>
      <c r="E107" s="92"/>
      <c r="F107" s="92"/>
    </row>
    <row r="108" spans="1:6" ht="15.75">
      <c r="A108" s="92"/>
      <c r="B108" s="92"/>
      <c r="C108" s="91"/>
      <c r="D108" s="91"/>
      <c r="E108" s="92"/>
      <c r="F108" s="92"/>
    </row>
    <row r="109" spans="1:6" ht="15.75">
      <c r="A109" s="92"/>
      <c r="B109" s="92"/>
      <c r="C109" s="91"/>
      <c r="D109" s="91"/>
      <c r="E109" s="92"/>
      <c r="F109" s="92"/>
    </row>
    <row r="110" spans="1:6" ht="15.75">
      <c r="A110" s="92"/>
      <c r="B110" s="92"/>
      <c r="C110" s="91"/>
      <c r="D110" s="91"/>
      <c r="E110" s="92"/>
      <c r="F110" s="92"/>
    </row>
    <row r="111" spans="1:6" ht="15.75">
      <c r="A111" s="92"/>
      <c r="B111" s="92"/>
      <c r="C111" s="91"/>
      <c r="D111" s="91"/>
      <c r="E111" s="92"/>
      <c r="F111" s="92"/>
    </row>
    <row r="112" spans="1:6" ht="15.75">
      <c r="A112" s="92"/>
      <c r="B112" s="92"/>
      <c r="C112" s="91"/>
      <c r="D112" s="91"/>
      <c r="E112" s="92"/>
      <c r="F112" s="92"/>
    </row>
    <row r="113" spans="1:6" ht="15.75">
      <c r="A113" s="92"/>
      <c r="B113" s="92"/>
      <c r="C113" s="91"/>
      <c r="D113" s="91"/>
      <c r="E113" s="92"/>
      <c r="F113" s="92"/>
    </row>
    <row r="114" spans="1:6" ht="15.75">
      <c r="A114" s="92"/>
      <c r="B114" s="92"/>
      <c r="C114" s="91"/>
      <c r="D114" s="91"/>
      <c r="E114" s="92"/>
      <c r="F114" s="92"/>
    </row>
    <row r="115" spans="1:6" ht="15.75">
      <c r="A115" s="92"/>
      <c r="B115" s="92"/>
      <c r="C115" s="91"/>
      <c r="D115" s="91"/>
      <c r="E115" s="92"/>
      <c r="F115" s="92"/>
    </row>
    <row r="116" spans="1:6" ht="15.75">
      <c r="A116" s="92"/>
      <c r="B116" s="92"/>
      <c r="C116" s="91"/>
      <c r="D116" s="91"/>
      <c r="E116" s="92"/>
      <c r="F116" s="92"/>
    </row>
    <row r="117" spans="1:6" ht="15.75">
      <c r="A117" s="92"/>
      <c r="B117" s="92"/>
      <c r="C117" s="91"/>
      <c r="D117" s="91"/>
      <c r="E117" s="92"/>
      <c r="F117" s="92"/>
    </row>
    <row r="118" spans="1:6" ht="15.75">
      <c r="A118" s="92"/>
      <c r="B118" s="92"/>
      <c r="C118" s="91"/>
      <c r="D118" s="91"/>
      <c r="E118" s="92"/>
      <c r="F118" s="92"/>
    </row>
    <row r="119" spans="1:6" ht="15.75">
      <c r="A119" s="92"/>
      <c r="B119" s="92"/>
      <c r="C119" s="91"/>
      <c r="D119" s="91"/>
      <c r="E119" s="92"/>
      <c r="F119" s="92"/>
    </row>
    <row r="120" spans="1:6" ht="15.75">
      <c r="A120" s="92"/>
      <c r="B120" s="92"/>
      <c r="C120" s="91"/>
      <c r="D120" s="91"/>
      <c r="E120" s="92"/>
      <c r="F120" s="92"/>
    </row>
    <row r="121" spans="1:6" ht="15.75">
      <c r="A121" s="92"/>
      <c r="B121" s="92"/>
      <c r="C121" s="91"/>
      <c r="D121" s="91"/>
      <c r="E121" s="92"/>
      <c r="F121" s="92"/>
    </row>
    <row r="122" spans="1:6" ht="15.75">
      <c r="A122" s="92"/>
      <c r="B122" s="92"/>
      <c r="C122" s="91"/>
      <c r="D122" s="91"/>
      <c r="E122" s="92"/>
      <c r="F122" s="92"/>
    </row>
    <row r="123" spans="1:6" ht="15.75">
      <c r="A123" s="92"/>
      <c r="B123" s="92"/>
      <c r="C123" s="91"/>
      <c r="D123" s="91"/>
      <c r="E123" s="92"/>
      <c r="F123" s="92"/>
    </row>
    <row r="124" spans="1:6" ht="15.75">
      <c r="A124" s="92"/>
      <c r="B124" s="92"/>
      <c r="C124" s="91"/>
      <c r="D124" s="91"/>
      <c r="E124" s="92"/>
      <c r="F124" s="92"/>
    </row>
    <row r="125" spans="1:6" ht="15.75">
      <c r="A125" s="92"/>
      <c r="B125" s="92"/>
      <c r="C125" s="91"/>
      <c r="D125" s="91"/>
      <c r="E125" s="92"/>
      <c r="F125" s="92"/>
    </row>
    <row r="126" spans="1:6" ht="15.75">
      <c r="A126" s="92"/>
      <c r="B126" s="92"/>
      <c r="C126" s="91"/>
      <c r="D126" s="91"/>
      <c r="E126" s="92"/>
      <c r="F126" s="92"/>
    </row>
    <row r="127" spans="1:6" ht="15.75">
      <c r="A127" s="92"/>
      <c r="B127" s="92"/>
      <c r="C127" s="91"/>
      <c r="D127" s="91"/>
      <c r="E127" s="92"/>
      <c r="F127" s="92"/>
    </row>
    <row r="128" spans="1:6" ht="15.75">
      <c r="A128" s="92"/>
      <c r="B128" s="92"/>
      <c r="C128" s="91"/>
      <c r="D128" s="91"/>
      <c r="E128" s="92"/>
      <c r="F128" s="92"/>
    </row>
    <row r="129" spans="1:6" ht="15.75">
      <c r="A129" s="92"/>
      <c r="B129" s="92"/>
      <c r="C129" s="91"/>
      <c r="D129" s="91"/>
      <c r="E129" s="92"/>
      <c r="F129" s="92"/>
    </row>
    <row r="130" spans="1:6" ht="15.75">
      <c r="A130" s="92"/>
      <c r="B130" s="92"/>
      <c r="C130" s="91"/>
      <c r="D130" s="91"/>
      <c r="E130" s="92"/>
      <c r="F130" s="92"/>
    </row>
    <row r="131" spans="1:6" ht="15.75">
      <c r="A131" s="92"/>
      <c r="B131" s="92"/>
      <c r="C131" s="91"/>
      <c r="D131" s="91"/>
      <c r="E131" s="92"/>
      <c r="F131" s="92"/>
    </row>
    <row r="132" spans="1:6" ht="15.75">
      <c r="A132" s="92"/>
      <c r="B132" s="92"/>
      <c r="C132" s="91"/>
      <c r="D132" s="91"/>
      <c r="E132" s="92"/>
      <c r="F132" s="92"/>
    </row>
    <row r="133" spans="1:6" ht="15.75">
      <c r="A133" s="92"/>
      <c r="B133" s="92"/>
      <c r="C133" s="91"/>
      <c r="D133" s="91"/>
      <c r="E133" s="92"/>
      <c r="F133" s="92"/>
    </row>
    <row r="134" spans="1:6" ht="15.75">
      <c r="A134" s="92"/>
      <c r="B134" s="92"/>
      <c r="C134" s="91"/>
      <c r="D134" s="91"/>
      <c r="E134" s="92"/>
      <c r="F134" s="92"/>
    </row>
    <row r="135" spans="1:6" ht="15.75">
      <c r="A135" s="92"/>
      <c r="B135" s="92"/>
      <c r="C135" s="91"/>
      <c r="D135" s="91"/>
      <c r="E135" s="92"/>
      <c r="F135" s="92"/>
    </row>
    <row r="136" spans="1:6" ht="15.75">
      <c r="A136" s="92"/>
      <c r="B136" s="92"/>
      <c r="C136" s="91"/>
      <c r="D136" s="91"/>
      <c r="E136" s="92"/>
      <c r="F136" s="92"/>
    </row>
    <row r="137" spans="1:6" ht="15.75">
      <c r="A137" s="92"/>
      <c r="B137" s="92"/>
      <c r="C137" s="91"/>
      <c r="D137" s="91"/>
      <c r="E137" s="92"/>
      <c r="F137" s="92"/>
    </row>
    <row r="138" spans="1:6" ht="15.75">
      <c r="A138" s="92"/>
      <c r="B138" s="92"/>
      <c r="C138" s="91"/>
      <c r="D138" s="91"/>
      <c r="E138" s="92"/>
      <c r="F138" s="92"/>
    </row>
    <row r="139" spans="1:6" ht="15.75">
      <c r="A139" s="92"/>
      <c r="B139" s="92"/>
      <c r="C139" s="91"/>
      <c r="D139" s="91"/>
      <c r="E139" s="92"/>
      <c r="F139" s="92"/>
    </row>
    <row r="140" spans="1:6" ht="15.75">
      <c r="A140" s="92"/>
      <c r="B140" s="92"/>
      <c r="C140" s="91"/>
      <c r="D140" s="91"/>
      <c r="E140" s="92"/>
      <c r="F140" s="92"/>
    </row>
    <row r="141" spans="1:6" ht="15.75">
      <c r="A141" s="92"/>
      <c r="B141" s="92"/>
      <c r="C141" s="91"/>
      <c r="D141" s="91"/>
      <c r="E141" s="92"/>
      <c r="F141" s="92"/>
    </row>
    <row r="142" spans="1:6" ht="15.75">
      <c r="A142" s="92"/>
      <c r="B142" s="92"/>
      <c r="C142" s="91"/>
      <c r="D142" s="91"/>
      <c r="E142" s="92"/>
      <c r="F142" s="92"/>
    </row>
    <row r="143" spans="1:6" ht="15.75">
      <c r="A143" s="92"/>
      <c r="B143" s="92"/>
      <c r="C143" s="91"/>
      <c r="D143" s="91"/>
      <c r="E143" s="92"/>
      <c r="F143" s="92"/>
    </row>
    <row r="144" spans="1:6" ht="15.75">
      <c r="A144" s="92"/>
      <c r="B144" s="92"/>
      <c r="C144" s="91"/>
      <c r="D144" s="91"/>
      <c r="E144" s="92"/>
      <c r="F144" s="92"/>
    </row>
    <row r="145" spans="1:6" ht="15.75">
      <c r="A145" s="92"/>
      <c r="B145" s="92"/>
      <c r="C145" s="91"/>
      <c r="D145" s="91"/>
      <c r="E145" s="92"/>
      <c r="F145" s="92"/>
    </row>
    <row r="146" spans="1:6" ht="15.75">
      <c r="A146" s="92"/>
      <c r="B146" s="92"/>
      <c r="C146" s="91"/>
      <c r="D146" s="91"/>
      <c r="E146" s="92"/>
      <c r="F146" s="92"/>
    </row>
    <row r="147" spans="1:6" ht="15.75">
      <c r="A147" s="92"/>
      <c r="B147" s="92"/>
      <c r="C147" s="91"/>
      <c r="D147" s="91"/>
      <c r="E147" s="92"/>
      <c r="F147" s="92"/>
    </row>
    <row r="148" spans="1:6" ht="15.75">
      <c r="A148" s="92"/>
      <c r="B148" s="92"/>
      <c r="C148" s="91"/>
      <c r="D148" s="91"/>
      <c r="E148" s="92"/>
      <c r="F148" s="92"/>
    </row>
    <row r="149" spans="1:6" ht="15.75">
      <c r="A149" s="92"/>
      <c r="B149" s="92"/>
      <c r="C149" s="91"/>
      <c r="D149" s="91"/>
      <c r="E149" s="92"/>
      <c r="F149" s="92"/>
    </row>
    <row r="150" spans="1:6" ht="15.75">
      <c r="A150" s="92"/>
      <c r="B150" s="92"/>
      <c r="C150" s="91"/>
      <c r="D150" s="91"/>
      <c r="E150" s="92"/>
      <c r="F150" s="92"/>
    </row>
    <row r="151" spans="1:6" ht="15.75">
      <c r="A151" s="92"/>
      <c r="B151" s="92"/>
      <c r="C151" s="91"/>
      <c r="D151" s="91"/>
      <c r="E151" s="92"/>
      <c r="F151" s="92"/>
    </row>
    <row r="152" spans="1:6" ht="15.75">
      <c r="A152" s="92"/>
      <c r="B152" s="92"/>
      <c r="C152" s="91"/>
      <c r="D152" s="91"/>
      <c r="E152" s="92"/>
      <c r="F152" s="92"/>
    </row>
    <row r="153" spans="1:6" ht="15.75">
      <c r="A153" s="92"/>
      <c r="B153" s="92"/>
      <c r="C153" s="91"/>
      <c r="D153" s="91"/>
      <c r="E153" s="92"/>
      <c r="F153" s="92"/>
    </row>
    <row r="154" spans="1:6" ht="15.75">
      <c r="A154" s="92"/>
      <c r="B154" s="92"/>
      <c r="C154" s="91"/>
      <c r="D154" s="91"/>
      <c r="E154" s="92"/>
      <c r="F154" s="92"/>
    </row>
    <row r="155" spans="1:6" ht="15.75">
      <c r="A155" s="92"/>
      <c r="B155" s="92"/>
      <c r="C155" s="91"/>
      <c r="D155" s="91"/>
      <c r="E155" s="92"/>
      <c r="F155" s="92"/>
    </row>
    <row r="156" spans="1:6" ht="15.75">
      <c r="A156" s="92"/>
      <c r="B156" s="92"/>
      <c r="C156" s="91"/>
      <c r="D156" s="91"/>
      <c r="E156" s="92"/>
      <c r="F156" s="92"/>
    </row>
    <row r="157" spans="1:6" ht="15.75">
      <c r="A157" s="92"/>
      <c r="B157" s="92"/>
      <c r="C157" s="91"/>
      <c r="D157" s="91"/>
      <c r="E157" s="92"/>
      <c r="F157" s="92"/>
    </row>
    <row r="158" spans="1:6" ht="15.75">
      <c r="A158" s="92"/>
      <c r="B158" s="92"/>
      <c r="C158" s="91"/>
      <c r="D158" s="91"/>
      <c r="E158" s="92"/>
      <c r="F158" s="92"/>
    </row>
    <row r="159" spans="1:6" ht="15.75">
      <c r="A159" s="92"/>
      <c r="B159" s="92"/>
      <c r="C159" s="91"/>
      <c r="D159" s="91"/>
      <c r="E159" s="92"/>
      <c r="F159" s="92"/>
    </row>
    <row r="160" spans="1:6" ht="15.75">
      <c r="A160" s="92"/>
      <c r="B160" s="92"/>
      <c r="C160" s="91"/>
      <c r="D160" s="91"/>
      <c r="E160" s="92"/>
      <c r="F160" s="92"/>
    </row>
    <row r="161" spans="1:6" ht="15.75">
      <c r="A161" s="92"/>
      <c r="B161" s="92"/>
      <c r="C161" s="91"/>
      <c r="D161" s="91"/>
      <c r="E161" s="92"/>
      <c r="F161" s="92"/>
    </row>
    <row r="162" spans="1:6" ht="15.75">
      <c r="A162" s="92"/>
      <c r="B162" s="92"/>
      <c r="C162" s="91"/>
      <c r="D162" s="91"/>
      <c r="E162" s="92"/>
      <c r="F162" s="92"/>
    </row>
    <row r="163" spans="1:6" ht="15.75">
      <c r="A163" s="92"/>
      <c r="B163" s="92"/>
      <c r="C163" s="91"/>
      <c r="D163" s="91"/>
      <c r="E163" s="92"/>
      <c r="F163" s="92"/>
    </row>
    <row r="164" spans="1:6" ht="15.75">
      <c r="A164" s="92"/>
      <c r="B164" s="92"/>
      <c r="C164" s="91"/>
      <c r="D164" s="91"/>
      <c r="E164" s="92"/>
      <c r="F164" s="92"/>
    </row>
    <row r="165" spans="1:6" ht="15.75">
      <c r="A165" s="92"/>
      <c r="B165" s="92"/>
      <c r="C165" s="91"/>
      <c r="D165" s="91"/>
      <c r="E165" s="92"/>
      <c r="F165" s="92"/>
    </row>
    <row r="166" spans="1:6" ht="15.75">
      <c r="A166" s="92"/>
      <c r="B166" s="92"/>
      <c r="C166" s="91"/>
      <c r="D166" s="91"/>
      <c r="E166" s="92"/>
      <c r="F166" s="92"/>
    </row>
    <row r="167" spans="1:6" ht="15.75">
      <c r="A167" s="92"/>
      <c r="B167" s="92"/>
      <c r="C167" s="91"/>
      <c r="D167" s="91"/>
      <c r="E167" s="92"/>
      <c r="F167" s="92"/>
    </row>
    <row r="168" spans="1:6" ht="15.75">
      <c r="A168" s="92"/>
      <c r="B168" s="92"/>
      <c r="C168" s="91"/>
      <c r="D168" s="91"/>
      <c r="E168" s="92"/>
      <c r="F168" s="92"/>
    </row>
    <row r="169" spans="1:6" ht="15.75">
      <c r="A169" s="92"/>
      <c r="B169" s="92"/>
      <c r="C169" s="91"/>
      <c r="D169" s="91"/>
      <c r="E169" s="92"/>
      <c r="F169" s="92"/>
    </row>
    <row r="170" spans="1:6" ht="15.75">
      <c r="A170" s="92"/>
      <c r="B170" s="92"/>
      <c r="C170" s="91"/>
      <c r="D170" s="91"/>
      <c r="E170" s="92"/>
      <c r="F170" s="92"/>
    </row>
    <row r="171" spans="1:6" ht="15.75">
      <c r="A171" s="92"/>
      <c r="B171" s="92"/>
      <c r="C171" s="91"/>
      <c r="D171" s="91"/>
      <c r="E171" s="92"/>
      <c r="F171" s="92"/>
    </row>
    <row r="172" spans="1:6" ht="15.75">
      <c r="A172" s="92"/>
      <c r="B172" s="92"/>
      <c r="C172" s="91"/>
      <c r="D172" s="91"/>
      <c r="E172" s="92"/>
      <c r="F172" s="92"/>
    </row>
    <row r="173" spans="1:6" ht="15.75">
      <c r="A173" s="92"/>
      <c r="B173" s="92"/>
      <c r="C173" s="91"/>
      <c r="D173" s="91"/>
      <c r="E173" s="92"/>
      <c r="F173" s="92"/>
    </row>
    <row r="174" spans="1:6" ht="15.75">
      <c r="A174" s="92"/>
      <c r="B174" s="92"/>
      <c r="C174" s="91"/>
      <c r="D174" s="91"/>
      <c r="E174" s="92"/>
      <c r="F174" s="92"/>
    </row>
    <row r="175" spans="1:6" ht="15.75">
      <c r="A175" s="92"/>
      <c r="B175" s="92"/>
      <c r="C175" s="91"/>
      <c r="D175" s="91"/>
      <c r="E175" s="92"/>
      <c r="F175" s="92"/>
    </row>
    <row r="176" spans="1:6" ht="15.75">
      <c r="A176" s="92"/>
      <c r="B176" s="92"/>
      <c r="C176" s="91"/>
      <c r="D176" s="91"/>
      <c r="E176" s="92"/>
      <c r="F176" s="92"/>
    </row>
    <row r="177" spans="1:6" ht="15.75">
      <c r="A177" s="92"/>
      <c r="B177" s="92"/>
      <c r="C177" s="91"/>
      <c r="D177" s="91"/>
      <c r="E177" s="92"/>
      <c r="F177" s="92"/>
    </row>
    <row r="178" spans="1:6" ht="15.75">
      <c r="A178" s="92"/>
      <c r="B178" s="92"/>
      <c r="C178" s="91"/>
      <c r="D178" s="91"/>
      <c r="E178" s="92"/>
      <c r="F178" s="92"/>
    </row>
    <row r="179" spans="1:6" ht="15.75">
      <c r="A179" s="92"/>
      <c r="B179" s="92"/>
      <c r="C179" s="91"/>
      <c r="D179" s="91"/>
      <c r="E179" s="92"/>
      <c r="F179" s="92"/>
    </row>
    <row r="180" spans="1:6" ht="15.75">
      <c r="A180" s="92"/>
      <c r="B180" s="92"/>
      <c r="C180" s="91"/>
      <c r="D180" s="91"/>
      <c r="E180" s="92"/>
      <c r="F180" s="92"/>
    </row>
    <row r="181" spans="1:6" ht="15.75">
      <c r="A181" s="92"/>
      <c r="B181" s="92"/>
      <c r="C181" s="91"/>
      <c r="D181" s="91"/>
      <c r="E181" s="92"/>
      <c r="F181" s="92"/>
    </row>
    <row r="182" spans="1:6" ht="15.75">
      <c r="A182" s="92"/>
      <c r="B182" s="92"/>
      <c r="C182" s="91"/>
      <c r="D182" s="91"/>
      <c r="E182" s="92"/>
      <c r="F182" s="92"/>
    </row>
    <row r="183" spans="1:6" ht="15.75">
      <c r="A183" s="92"/>
      <c r="B183" s="92"/>
      <c r="C183" s="91"/>
      <c r="D183" s="91"/>
      <c r="E183" s="92"/>
      <c r="F183" s="92"/>
    </row>
    <row r="184" spans="1:6" ht="15.75">
      <c r="A184" s="92"/>
      <c r="B184" s="92"/>
      <c r="C184" s="91"/>
      <c r="D184" s="91"/>
      <c r="E184" s="92"/>
      <c r="F184" s="92"/>
    </row>
    <row r="185" spans="1:6" ht="15.75">
      <c r="A185" s="92"/>
      <c r="B185" s="92"/>
      <c r="C185" s="91"/>
      <c r="D185" s="91"/>
      <c r="E185" s="92"/>
      <c r="F185" s="92"/>
    </row>
    <row r="186" spans="1:6" ht="15.75">
      <c r="A186" s="92"/>
      <c r="B186" s="92"/>
      <c r="C186" s="91"/>
      <c r="D186" s="91"/>
      <c r="E186" s="92"/>
      <c r="F186" s="92"/>
    </row>
    <row r="187" spans="1:6" ht="15.75">
      <c r="A187" s="92"/>
      <c r="B187" s="92"/>
      <c r="C187" s="91"/>
      <c r="D187" s="91"/>
      <c r="E187" s="92"/>
      <c r="F187" s="92"/>
    </row>
    <row r="188" spans="1:6" ht="15.75">
      <c r="A188" s="92"/>
      <c r="B188" s="92"/>
      <c r="C188" s="91"/>
      <c r="D188" s="91"/>
      <c r="E188" s="92"/>
      <c r="F188" s="92"/>
    </row>
    <row r="189" spans="1:6" ht="15.75">
      <c r="A189" s="92"/>
      <c r="B189" s="92"/>
      <c r="C189" s="91"/>
      <c r="D189" s="91"/>
      <c r="E189" s="92"/>
      <c r="F189" s="92"/>
    </row>
    <row r="190" spans="1:6" ht="15.75">
      <c r="A190" s="92"/>
      <c r="B190" s="92"/>
      <c r="C190" s="91"/>
      <c r="D190" s="91"/>
      <c r="E190" s="92"/>
      <c r="F190" s="92"/>
    </row>
    <row r="191" spans="1:6" ht="15.75">
      <c r="A191" s="92"/>
      <c r="B191" s="92"/>
      <c r="C191" s="91"/>
      <c r="D191" s="91"/>
      <c r="E191" s="92"/>
      <c r="F191" s="92"/>
    </row>
    <row r="192" spans="1:6" ht="15.75">
      <c r="A192" s="92"/>
      <c r="B192" s="92"/>
      <c r="C192" s="91"/>
      <c r="D192" s="91"/>
      <c r="E192" s="92"/>
      <c r="F192" s="92"/>
    </row>
    <row r="193" spans="1:6" ht="15.75">
      <c r="A193" s="92"/>
      <c r="B193" s="92"/>
      <c r="C193" s="91"/>
      <c r="D193" s="91"/>
      <c r="E193" s="92"/>
      <c r="F193" s="92"/>
    </row>
    <row r="194" spans="1:6" ht="15.75">
      <c r="A194" s="92"/>
      <c r="B194" s="92"/>
      <c r="C194" s="91"/>
      <c r="D194" s="91"/>
      <c r="E194" s="92"/>
      <c r="F194" s="92"/>
    </row>
    <row r="195" spans="1:6" ht="15.75">
      <c r="A195" s="92"/>
      <c r="B195" s="92"/>
      <c r="C195" s="91"/>
      <c r="D195" s="91"/>
      <c r="E195" s="92"/>
      <c r="F195" s="92"/>
    </row>
    <row r="196" spans="1:6" ht="15.75">
      <c r="A196" s="92"/>
      <c r="B196" s="92"/>
      <c r="C196" s="91"/>
      <c r="D196" s="91"/>
      <c r="E196" s="92"/>
      <c r="F196" s="92"/>
    </row>
    <row r="197" spans="1:6" ht="15.75">
      <c r="A197" s="92"/>
      <c r="B197" s="92"/>
      <c r="C197" s="91"/>
      <c r="D197" s="91"/>
      <c r="E197" s="92"/>
      <c r="F197" s="92"/>
    </row>
    <row r="198" spans="1:6" ht="15.75">
      <c r="A198" s="92"/>
      <c r="B198" s="92"/>
      <c r="C198" s="91"/>
      <c r="D198" s="91"/>
      <c r="E198" s="92"/>
      <c r="F198" s="92"/>
    </row>
    <row r="199" spans="1:6" ht="15.75">
      <c r="A199" s="92"/>
      <c r="B199" s="92"/>
      <c r="C199" s="91"/>
      <c r="D199" s="91"/>
      <c r="E199" s="92"/>
      <c r="F199" s="92"/>
    </row>
    <row r="200" spans="1:6" ht="15.75">
      <c r="A200" s="92"/>
      <c r="B200" s="92"/>
      <c r="C200" s="91"/>
      <c r="D200" s="91"/>
      <c r="E200" s="92"/>
      <c r="F200" s="92"/>
    </row>
    <row r="201" spans="1:6" ht="15.75">
      <c r="A201" s="92"/>
      <c r="B201" s="92"/>
      <c r="C201" s="91"/>
      <c r="D201" s="91"/>
      <c r="E201" s="92"/>
      <c r="F201" s="92"/>
    </row>
    <row r="202" spans="1:6" ht="15.75">
      <c r="A202" s="92"/>
      <c r="B202" s="92"/>
      <c r="C202" s="91"/>
      <c r="D202" s="91"/>
      <c r="E202" s="92"/>
      <c r="F202" s="92"/>
    </row>
    <row r="203" spans="1:6" ht="15.75">
      <c r="A203" s="92"/>
      <c r="B203" s="92"/>
      <c r="C203" s="91"/>
      <c r="D203" s="91"/>
      <c r="E203" s="92"/>
      <c r="F203" s="92"/>
    </row>
    <row r="204" spans="1:6" ht="15.75">
      <c r="A204" s="92"/>
      <c r="B204" s="92"/>
      <c r="C204" s="91"/>
      <c r="D204" s="91"/>
      <c r="E204" s="92"/>
      <c r="F204" s="92"/>
    </row>
    <row r="205" spans="1:6" ht="15.75">
      <c r="A205" s="92"/>
      <c r="B205" s="92"/>
      <c r="C205" s="91"/>
      <c r="D205" s="91"/>
      <c r="E205" s="92"/>
      <c r="F205" s="92"/>
    </row>
    <row r="206" spans="1:6" ht="15.75">
      <c r="A206" s="92"/>
      <c r="B206" s="92"/>
      <c r="C206" s="91"/>
      <c r="D206" s="91"/>
      <c r="E206" s="92"/>
      <c r="F206" s="92"/>
    </row>
    <row r="207" spans="1:6" ht="15.75">
      <c r="A207" s="92"/>
      <c r="B207" s="92"/>
      <c r="C207" s="91"/>
      <c r="D207" s="91"/>
      <c r="E207" s="92"/>
      <c r="F207" s="92"/>
    </row>
    <row r="208" spans="1:6" ht="15.75">
      <c r="A208" s="92"/>
      <c r="B208" s="92"/>
      <c r="C208" s="91"/>
      <c r="D208" s="91"/>
      <c r="E208" s="92"/>
      <c r="F208" s="92"/>
    </row>
    <row r="209" spans="1:6" ht="15.75">
      <c r="A209" s="92"/>
      <c r="B209" s="92"/>
      <c r="C209" s="91"/>
      <c r="D209" s="91"/>
      <c r="E209" s="92"/>
      <c r="F209" s="92"/>
    </row>
    <row r="210" spans="1:6" ht="15.75">
      <c r="A210" s="92"/>
      <c r="B210" s="92"/>
      <c r="C210" s="91"/>
      <c r="D210" s="91"/>
      <c r="E210" s="92"/>
      <c r="F210" s="92"/>
    </row>
    <row r="211" spans="1:6" ht="15.75">
      <c r="A211" s="92"/>
      <c r="B211" s="92"/>
      <c r="C211" s="91"/>
      <c r="D211" s="91"/>
      <c r="E211" s="92"/>
      <c r="F211" s="92"/>
    </row>
    <row r="212" spans="1:6" ht="15.75">
      <c r="A212" s="92"/>
      <c r="B212" s="92"/>
      <c r="C212" s="91"/>
      <c r="D212" s="91"/>
      <c r="E212" s="92"/>
      <c r="F212" s="92"/>
    </row>
    <row r="213" spans="1:6" ht="15.75">
      <c r="A213" s="92"/>
      <c r="B213" s="92"/>
      <c r="C213" s="91"/>
      <c r="D213" s="91"/>
      <c r="E213" s="92"/>
      <c r="F213" s="92"/>
    </row>
    <row r="214" spans="1:6" ht="15.75">
      <c r="A214" s="92"/>
      <c r="B214" s="92"/>
      <c r="C214" s="91"/>
      <c r="D214" s="91"/>
      <c r="E214" s="92"/>
      <c r="F214" s="92"/>
    </row>
    <row r="215" spans="1:6" ht="15.75">
      <c r="A215" s="92"/>
      <c r="B215" s="92"/>
      <c r="C215" s="91"/>
      <c r="D215" s="91"/>
      <c r="E215" s="92"/>
      <c r="F215" s="92"/>
    </row>
    <row r="216" spans="1:6" ht="15.75">
      <c r="A216" s="92"/>
      <c r="B216" s="92"/>
      <c r="C216" s="91"/>
      <c r="D216" s="91"/>
      <c r="E216" s="92"/>
      <c r="F216" s="92"/>
    </row>
    <row r="217" spans="1:6" ht="15.75">
      <c r="A217" s="92"/>
      <c r="B217" s="92"/>
      <c r="C217" s="91"/>
      <c r="D217" s="91"/>
      <c r="E217" s="92"/>
      <c r="F217" s="92"/>
    </row>
    <row r="218" spans="1:6" ht="15.75">
      <c r="A218" s="92"/>
      <c r="B218" s="92"/>
      <c r="C218" s="91"/>
      <c r="D218" s="91"/>
      <c r="E218" s="92"/>
      <c r="F218" s="92"/>
    </row>
    <row r="219" spans="1:6" ht="15.75">
      <c r="A219" s="92"/>
      <c r="B219" s="92"/>
      <c r="C219" s="91"/>
      <c r="D219" s="91"/>
      <c r="E219" s="92"/>
      <c r="F219" s="92"/>
    </row>
    <row r="220" spans="1:6" ht="15.75">
      <c r="A220" s="92"/>
      <c r="B220" s="92"/>
      <c r="C220" s="91"/>
      <c r="D220" s="91"/>
      <c r="E220" s="92"/>
      <c r="F220" s="92"/>
    </row>
    <row r="221" spans="1:6" ht="15.75">
      <c r="A221" s="92"/>
      <c r="B221" s="92"/>
      <c r="C221" s="91"/>
      <c r="D221" s="91"/>
      <c r="E221" s="92"/>
      <c r="F221" s="92"/>
    </row>
    <row r="222" spans="1:6" ht="15.75">
      <c r="A222" s="92"/>
      <c r="B222" s="92"/>
      <c r="C222" s="91"/>
      <c r="D222" s="91"/>
      <c r="E222" s="92"/>
      <c r="F222" s="92"/>
    </row>
    <row r="223" spans="1:6" ht="15.75">
      <c r="A223" s="92"/>
      <c r="B223" s="92"/>
      <c r="C223" s="91"/>
      <c r="D223" s="91"/>
      <c r="E223" s="92"/>
      <c r="F223" s="92"/>
    </row>
    <row r="224" spans="1:6" ht="15.75">
      <c r="A224" s="92"/>
      <c r="B224" s="92"/>
      <c r="C224" s="91"/>
      <c r="D224" s="91"/>
      <c r="E224" s="92"/>
      <c r="F224" s="92"/>
    </row>
    <row r="225" spans="1:6" ht="15.75">
      <c r="A225" s="92"/>
      <c r="B225" s="92"/>
      <c r="C225" s="91"/>
      <c r="D225" s="91"/>
      <c r="E225" s="92"/>
      <c r="F225" s="92"/>
    </row>
    <row r="226" spans="1:6" ht="15.75">
      <c r="A226" s="92"/>
      <c r="B226" s="92"/>
      <c r="C226" s="91"/>
      <c r="D226" s="91"/>
      <c r="E226" s="92"/>
      <c r="F226" s="92"/>
    </row>
    <row r="227" spans="1:6" ht="15.75">
      <c r="A227" s="92"/>
      <c r="B227" s="92"/>
      <c r="C227" s="91"/>
      <c r="D227" s="91"/>
      <c r="E227" s="92"/>
      <c r="F227" s="92"/>
    </row>
    <row r="228" spans="1:6" ht="15.75">
      <c r="A228" s="92"/>
      <c r="B228" s="92"/>
      <c r="C228" s="91"/>
      <c r="D228" s="91"/>
      <c r="E228" s="92"/>
      <c r="F228" s="92"/>
    </row>
    <row r="229" spans="1:6" ht="15.75">
      <c r="A229" s="92"/>
      <c r="B229" s="92"/>
      <c r="C229" s="91"/>
      <c r="D229" s="91"/>
      <c r="E229" s="92"/>
      <c r="F229" s="92"/>
    </row>
    <row r="230" spans="1:6" ht="15.75">
      <c r="A230" s="92"/>
      <c r="B230" s="92"/>
      <c r="C230" s="91"/>
      <c r="D230" s="91"/>
      <c r="E230" s="92"/>
      <c r="F230" s="92"/>
    </row>
    <row r="231" spans="1:6" ht="15.75">
      <c r="A231" s="92"/>
      <c r="B231" s="92"/>
      <c r="C231" s="91"/>
      <c r="D231" s="91"/>
      <c r="E231" s="92"/>
      <c r="F231" s="92"/>
    </row>
    <row r="232" spans="1:6" ht="15.75">
      <c r="A232" s="92"/>
      <c r="B232" s="92"/>
      <c r="C232" s="91"/>
      <c r="D232" s="91"/>
      <c r="E232" s="92"/>
      <c r="F232" s="92"/>
    </row>
    <row r="233" spans="1:6" ht="15.75">
      <c r="A233" s="92"/>
      <c r="B233" s="92"/>
      <c r="C233" s="91"/>
      <c r="D233" s="91"/>
      <c r="E233" s="92"/>
      <c r="F233" s="92"/>
    </row>
    <row r="234" spans="1:6" ht="15.75">
      <c r="A234" s="92"/>
      <c r="B234" s="92"/>
      <c r="C234" s="91"/>
      <c r="D234" s="91"/>
      <c r="E234" s="92"/>
      <c r="F234" s="92"/>
    </row>
    <row r="235" spans="1:6" ht="15.75">
      <c r="A235" s="92"/>
      <c r="B235" s="92"/>
      <c r="C235" s="91"/>
      <c r="D235" s="91"/>
      <c r="E235" s="92"/>
      <c r="F235" s="92"/>
    </row>
    <row r="236" spans="1:6" ht="15.75">
      <c r="A236" s="92"/>
      <c r="B236" s="92"/>
      <c r="C236" s="91"/>
      <c r="D236" s="91"/>
      <c r="E236" s="92"/>
      <c r="F236" s="92"/>
    </row>
    <row r="237" spans="1:6" ht="15.75">
      <c r="A237" s="92"/>
      <c r="B237" s="92"/>
      <c r="C237" s="91"/>
      <c r="D237" s="91"/>
      <c r="E237" s="92"/>
      <c r="F237" s="92"/>
    </row>
    <row r="238" spans="1:6" ht="15.75">
      <c r="A238" s="92"/>
      <c r="B238" s="92"/>
      <c r="C238" s="91"/>
      <c r="D238" s="91"/>
      <c r="E238" s="92"/>
      <c r="F238" s="92"/>
    </row>
    <row r="239" spans="1:6" ht="15.75">
      <c r="A239" s="92"/>
      <c r="B239" s="92"/>
      <c r="C239" s="91"/>
      <c r="D239" s="91"/>
      <c r="E239" s="92"/>
      <c r="F239" s="92"/>
    </row>
    <row r="240" spans="1:6" ht="15.75">
      <c r="A240" s="92"/>
      <c r="B240" s="92"/>
      <c r="C240" s="91"/>
      <c r="D240" s="91"/>
      <c r="E240" s="92"/>
      <c r="F240" s="92"/>
    </row>
    <row r="241" spans="1:6" ht="15.75">
      <c r="A241" s="92"/>
      <c r="B241" s="92"/>
      <c r="C241" s="91"/>
      <c r="D241" s="91"/>
      <c r="E241" s="92"/>
      <c r="F241" s="92"/>
    </row>
    <row r="242" spans="1:6" ht="15.75">
      <c r="A242" s="92"/>
      <c r="B242" s="92"/>
      <c r="C242" s="91"/>
      <c r="D242" s="91"/>
      <c r="E242" s="92"/>
      <c r="F242" s="92"/>
    </row>
    <row r="243" spans="1:6" ht="15.75">
      <c r="A243" s="92"/>
      <c r="B243" s="92"/>
      <c r="C243" s="91"/>
      <c r="D243" s="91"/>
      <c r="E243" s="92"/>
      <c r="F243" s="92"/>
    </row>
    <row r="244" spans="1:6" ht="15.75">
      <c r="A244" s="92"/>
      <c r="B244" s="92"/>
      <c r="C244" s="91"/>
      <c r="D244" s="91"/>
      <c r="E244" s="92"/>
      <c r="F244" s="92"/>
    </row>
    <row r="245" spans="1:6" ht="15.75">
      <c r="A245" s="92"/>
      <c r="B245" s="92"/>
      <c r="C245" s="91"/>
      <c r="D245" s="91"/>
      <c r="E245" s="92"/>
      <c r="F245" s="92"/>
    </row>
    <row r="246" spans="1:6" ht="15.75">
      <c r="A246" s="92"/>
      <c r="B246" s="92"/>
      <c r="C246" s="91"/>
      <c r="D246" s="91"/>
      <c r="E246" s="92"/>
      <c r="F246" s="92"/>
    </row>
    <row r="247" spans="1:6" ht="15.75">
      <c r="A247" s="92"/>
      <c r="B247" s="92"/>
      <c r="C247" s="91"/>
      <c r="D247" s="91"/>
      <c r="E247" s="92"/>
      <c r="F247" s="92"/>
    </row>
    <row r="248" spans="1:6" ht="15.75">
      <c r="A248" s="92"/>
      <c r="B248" s="92"/>
      <c r="C248" s="91"/>
      <c r="D248" s="91"/>
      <c r="E248" s="92"/>
      <c r="F248" s="92"/>
    </row>
    <row r="249" spans="1:6" ht="15.75">
      <c r="A249" s="92"/>
      <c r="B249" s="92"/>
      <c r="C249" s="91"/>
      <c r="D249" s="91"/>
      <c r="E249" s="92"/>
      <c r="F249" s="92"/>
    </row>
    <row r="250" spans="1:6" ht="15.75">
      <c r="A250" s="92"/>
      <c r="B250" s="92"/>
      <c r="C250" s="91"/>
      <c r="D250" s="91"/>
      <c r="E250" s="92"/>
      <c r="F250" s="92"/>
    </row>
    <row r="251" spans="1:6" ht="15.75">
      <c r="A251" s="92"/>
      <c r="B251" s="92"/>
      <c r="C251" s="91"/>
      <c r="D251" s="91"/>
      <c r="E251" s="92"/>
      <c r="F251" s="92"/>
    </row>
    <row r="252" spans="1:6" ht="15.75">
      <c r="A252" s="92"/>
      <c r="B252" s="92"/>
      <c r="C252" s="91"/>
      <c r="D252" s="91"/>
      <c r="E252" s="92"/>
      <c r="F252" s="92"/>
    </row>
    <row r="253" spans="1:6" ht="15.75">
      <c r="A253" s="92"/>
      <c r="B253" s="92"/>
      <c r="C253" s="91"/>
      <c r="D253" s="91"/>
      <c r="E253" s="92"/>
      <c r="F253" s="92"/>
    </row>
    <row r="254" spans="1:6" ht="15.75">
      <c r="A254" s="92"/>
      <c r="B254" s="92"/>
      <c r="C254" s="91"/>
      <c r="D254" s="91"/>
      <c r="E254" s="92"/>
      <c r="F254" s="92"/>
    </row>
    <row r="255" spans="1:6" ht="15.75">
      <c r="A255" s="92"/>
      <c r="B255" s="92"/>
      <c r="C255" s="91"/>
      <c r="D255" s="91"/>
      <c r="E255" s="92"/>
      <c r="F255" s="92"/>
    </row>
    <row r="256" spans="1:6" ht="15.75">
      <c r="A256" s="92"/>
      <c r="B256" s="92"/>
      <c r="C256" s="91"/>
      <c r="D256" s="91"/>
      <c r="E256" s="92"/>
      <c r="F256" s="92"/>
    </row>
    <row r="257" spans="1:6" ht="15.75">
      <c r="A257" s="92"/>
      <c r="B257" s="92"/>
      <c r="C257" s="91"/>
      <c r="D257" s="91"/>
      <c r="E257" s="92"/>
      <c r="F257" s="92"/>
    </row>
    <row r="258" spans="1:6" ht="15.75">
      <c r="A258" s="92"/>
      <c r="B258" s="92"/>
      <c r="C258" s="91"/>
      <c r="D258" s="91"/>
      <c r="E258" s="92"/>
      <c r="F258" s="92"/>
    </row>
    <row r="259" spans="1:6" ht="15.75">
      <c r="A259" s="92"/>
      <c r="B259" s="92"/>
      <c r="C259" s="91"/>
      <c r="D259" s="91"/>
      <c r="E259" s="92"/>
      <c r="F259" s="92"/>
    </row>
    <row r="260" spans="1:6" ht="15.75">
      <c r="A260" s="92"/>
      <c r="B260" s="92"/>
      <c r="C260" s="91"/>
      <c r="D260" s="91"/>
      <c r="E260" s="92"/>
      <c r="F260" s="92"/>
    </row>
    <row r="261" spans="1:6" ht="15.75">
      <c r="A261" s="92"/>
      <c r="B261" s="92"/>
      <c r="C261" s="91"/>
      <c r="D261" s="91"/>
      <c r="E261" s="92"/>
      <c r="F261" s="92"/>
    </row>
    <row r="262" spans="1:6" ht="15.75">
      <c r="A262" s="92"/>
      <c r="B262" s="92"/>
      <c r="C262" s="91"/>
      <c r="D262" s="91"/>
      <c r="E262" s="92"/>
      <c r="F262" s="92"/>
    </row>
    <row r="263" spans="1:6" ht="15.75">
      <c r="A263" s="92"/>
      <c r="B263" s="92"/>
      <c r="C263" s="91"/>
      <c r="D263" s="91"/>
      <c r="E263" s="92"/>
      <c r="F263" s="92"/>
    </row>
    <row r="264" spans="1:6" ht="15.75">
      <c r="A264" s="92"/>
      <c r="B264" s="92"/>
      <c r="C264" s="91"/>
      <c r="D264" s="91"/>
      <c r="E264" s="92"/>
      <c r="F264" s="92"/>
    </row>
    <row r="265" spans="1:6" ht="15.75">
      <c r="A265" s="92"/>
      <c r="B265" s="92"/>
      <c r="C265" s="91"/>
      <c r="D265" s="91"/>
      <c r="E265" s="92"/>
      <c r="F265" s="92"/>
    </row>
    <row r="266" spans="1:6" ht="15.75">
      <c r="A266" s="92"/>
      <c r="B266" s="92"/>
      <c r="C266" s="91"/>
      <c r="D266" s="91"/>
      <c r="E266" s="92"/>
      <c r="F266" s="92"/>
    </row>
    <row r="267" spans="1:6" ht="15.75">
      <c r="A267" s="92"/>
      <c r="B267" s="92"/>
      <c r="C267" s="91"/>
      <c r="D267" s="91"/>
      <c r="E267" s="92"/>
      <c r="F267" s="92"/>
    </row>
    <row r="268" spans="1:6" ht="15.75">
      <c r="A268" s="92"/>
      <c r="B268" s="92"/>
      <c r="C268" s="91"/>
      <c r="D268" s="91"/>
      <c r="E268" s="92"/>
      <c r="F268" s="92"/>
    </row>
    <row r="269" spans="1:6" ht="15.75">
      <c r="A269" s="92"/>
      <c r="B269" s="92"/>
      <c r="C269" s="91"/>
      <c r="D269" s="91"/>
      <c r="E269" s="92"/>
      <c r="F269" s="92"/>
    </row>
    <row r="270" spans="1:6" ht="15.75">
      <c r="A270" s="92"/>
      <c r="B270" s="92"/>
      <c r="C270" s="91"/>
      <c r="D270" s="91"/>
      <c r="E270" s="92"/>
      <c r="F270" s="92"/>
    </row>
    <row r="271" spans="1:6" ht="15.75">
      <c r="A271" s="92"/>
      <c r="B271" s="92"/>
      <c r="C271" s="91"/>
      <c r="D271" s="91"/>
      <c r="E271" s="92"/>
      <c r="F271" s="92"/>
    </row>
    <row r="272" spans="1:6" ht="15.75">
      <c r="A272" s="92"/>
      <c r="B272" s="92"/>
      <c r="C272" s="91"/>
      <c r="D272" s="91"/>
      <c r="E272" s="92"/>
      <c r="F272" s="92"/>
    </row>
    <row r="273" spans="1:6" ht="15.75">
      <c r="A273" s="92"/>
      <c r="B273" s="92"/>
      <c r="C273" s="91"/>
      <c r="D273" s="91"/>
      <c r="E273" s="92"/>
      <c r="F273" s="92"/>
    </row>
    <row r="274" spans="1:6" ht="15.75">
      <c r="A274" s="92"/>
      <c r="B274" s="92"/>
      <c r="C274" s="91"/>
      <c r="D274" s="91"/>
      <c r="E274" s="92"/>
      <c r="F274" s="92"/>
    </row>
    <row r="275" spans="1:6" ht="15.75">
      <c r="A275" s="92"/>
      <c r="B275" s="92"/>
      <c r="C275" s="91"/>
      <c r="D275" s="91"/>
      <c r="E275" s="92"/>
      <c r="F275" s="92"/>
    </row>
    <row r="276" spans="1:6" ht="15.75">
      <c r="A276" s="92"/>
      <c r="B276" s="92"/>
      <c r="C276" s="91"/>
      <c r="D276" s="91"/>
      <c r="E276" s="92"/>
      <c r="F276" s="92"/>
    </row>
    <row r="277" spans="1:6" ht="15.75">
      <c r="A277" s="92"/>
      <c r="B277" s="92"/>
      <c r="C277" s="91"/>
      <c r="D277" s="91"/>
      <c r="E277" s="92"/>
      <c r="F277" s="92"/>
    </row>
    <row r="278" spans="1:6" ht="15.75">
      <c r="A278" s="92"/>
      <c r="B278" s="92"/>
      <c r="C278" s="91"/>
      <c r="D278" s="91"/>
      <c r="E278" s="92"/>
      <c r="F278" s="92"/>
    </row>
    <row r="279" spans="1:6" ht="15.75">
      <c r="A279" s="92"/>
      <c r="B279" s="92"/>
      <c r="C279" s="91"/>
      <c r="D279" s="91"/>
      <c r="E279" s="92"/>
      <c r="F279" s="92"/>
    </row>
    <row r="280" spans="1:6" ht="15.75">
      <c r="A280" s="92"/>
      <c r="B280" s="92"/>
      <c r="C280" s="91"/>
      <c r="D280" s="91"/>
      <c r="E280" s="92"/>
      <c r="F280" s="92"/>
    </row>
    <row r="281" spans="1:6" ht="15.75">
      <c r="A281" s="92"/>
      <c r="B281" s="92"/>
      <c r="C281" s="91"/>
      <c r="D281" s="91"/>
      <c r="E281" s="92"/>
      <c r="F281" s="92"/>
    </row>
    <row r="282" spans="1:6" ht="15.75">
      <c r="A282" s="92"/>
      <c r="B282" s="92"/>
      <c r="C282" s="91"/>
      <c r="D282" s="91"/>
      <c r="E282" s="92"/>
      <c r="F282" s="92"/>
    </row>
    <row r="283" spans="1:6" ht="15.75">
      <c r="A283" s="92"/>
      <c r="B283" s="92"/>
      <c r="C283" s="91"/>
      <c r="D283" s="91"/>
      <c r="E283" s="92"/>
      <c r="F283" s="92"/>
    </row>
    <row r="284" spans="1:6" ht="15.75">
      <c r="A284" s="92"/>
      <c r="B284" s="92"/>
      <c r="C284" s="91"/>
      <c r="D284" s="91"/>
      <c r="E284" s="92"/>
      <c r="F284" s="92"/>
    </row>
    <row r="285" spans="1:6" ht="15.75">
      <c r="A285" s="92"/>
      <c r="B285" s="92"/>
      <c r="C285" s="91"/>
      <c r="D285" s="91"/>
      <c r="E285" s="92"/>
      <c r="F285" s="92"/>
    </row>
    <row r="286" spans="1:6" ht="15.75">
      <c r="A286" s="92"/>
      <c r="B286" s="92"/>
      <c r="C286" s="91"/>
      <c r="D286" s="91"/>
      <c r="E286" s="92"/>
      <c r="F286" s="92"/>
    </row>
    <row r="287" spans="1:6" ht="15.75">
      <c r="A287" s="92"/>
      <c r="B287" s="92"/>
      <c r="C287" s="91"/>
      <c r="D287" s="91"/>
      <c r="E287" s="92"/>
      <c r="F287" s="92"/>
    </row>
    <row r="288" spans="1:6" ht="15.75">
      <c r="A288" s="92"/>
      <c r="B288" s="92"/>
      <c r="C288" s="91"/>
      <c r="D288" s="91"/>
      <c r="E288" s="92"/>
      <c r="F288" s="92"/>
    </row>
    <row r="289" spans="1:6" ht="15.75">
      <c r="A289" s="92"/>
      <c r="B289" s="92"/>
      <c r="C289" s="91"/>
      <c r="D289" s="91"/>
      <c r="E289" s="92"/>
      <c r="F289" s="92"/>
    </row>
    <row r="290" spans="1:6" ht="15.75">
      <c r="A290" s="92"/>
      <c r="B290" s="92"/>
      <c r="C290" s="91"/>
      <c r="D290" s="91"/>
      <c r="E290" s="92"/>
      <c r="F290" s="92"/>
    </row>
    <row r="291" spans="1:6" ht="15.75">
      <c r="A291" s="92"/>
      <c r="B291" s="92"/>
      <c r="C291" s="91"/>
      <c r="D291" s="91"/>
      <c r="E291" s="92"/>
      <c r="F291" s="92"/>
    </row>
    <row r="292" spans="1:6" ht="15.75">
      <c r="A292" s="92"/>
      <c r="B292" s="92"/>
      <c r="C292" s="91"/>
      <c r="D292" s="91"/>
      <c r="E292" s="92"/>
      <c r="F292" s="92"/>
    </row>
    <row r="293" spans="1:6" ht="15.75">
      <c r="A293" s="92"/>
      <c r="B293" s="92"/>
      <c r="C293" s="91"/>
      <c r="D293" s="91"/>
      <c r="E293" s="92"/>
      <c r="F293" s="92"/>
    </row>
    <row r="294" spans="1:6" ht="15.75">
      <c r="A294" s="92"/>
      <c r="B294" s="92"/>
      <c r="C294" s="91"/>
      <c r="D294" s="91"/>
      <c r="E294" s="92"/>
      <c r="F294" s="92"/>
    </row>
    <row r="295" spans="1:6" ht="15.75">
      <c r="A295" s="92"/>
      <c r="B295" s="92"/>
      <c r="C295" s="91"/>
      <c r="D295" s="91"/>
      <c r="E295" s="92"/>
      <c r="F295" s="92"/>
    </row>
    <row r="296" spans="1:6" ht="15.75">
      <c r="A296" s="92"/>
      <c r="B296" s="92"/>
      <c r="C296" s="91"/>
      <c r="D296" s="91"/>
      <c r="E296" s="92"/>
      <c r="F296" s="92"/>
    </row>
    <row r="297" spans="1:6" ht="15.75">
      <c r="A297" s="92"/>
      <c r="B297" s="92"/>
      <c r="C297" s="91"/>
      <c r="D297" s="91"/>
      <c r="E297" s="92"/>
      <c r="F297" s="92"/>
    </row>
    <row r="298" spans="1:6" ht="15.75">
      <c r="A298" s="92"/>
      <c r="B298" s="92"/>
      <c r="C298" s="91"/>
      <c r="D298" s="91"/>
      <c r="E298" s="92"/>
      <c r="F298" s="92"/>
    </row>
    <row r="299" spans="1:6" ht="15.75">
      <c r="A299" s="92"/>
      <c r="B299" s="92"/>
      <c r="C299" s="91"/>
      <c r="D299" s="91"/>
      <c r="E299" s="92"/>
      <c r="F299" s="92"/>
    </row>
    <row r="300" spans="1:6" ht="15.75">
      <c r="A300" s="92"/>
      <c r="B300" s="92"/>
      <c r="C300" s="91"/>
      <c r="D300" s="91"/>
      <c r="E300" s="92"/>
      <c r="F300" s="92"/>
    </row>
    <row r="301" spans="1:6" ht="15.75">
      <c r="A301" s="92"/>
      <c r="B301" s="92"/>
      <c r="C301" s="91"/>
      <c r="D301" s="91"/>
      <c r="E301" s="92"/>
      <c r="F301" s="92"/>
    </row>
    <row r="302" spans="1:6" ht="15.75">
      <c r="A302" s="92"/>
      <c r="B302" s="92"/>
      <c r="C302" s="91"/>
      <c r="D302" s="91"/>
      <c r="E302" s="92"/>
      <c r="F302" s="92"/>
    </row>
    <row r="303" spans="1:6" ht="15.75">
      <c r="A303" s="92"/>
      <c r="B303" s="92"/>
      <c r="C303" s="91"/>
      <c r="D303" s="91"/>
      <c r="E303" s="92"/>
      <c r="F303" s="92"/>
    </row>
    <row r="304" spans="1:6" ht="15.75">
      <c r="A304" s="92"/>
      <c r="B304" s="92"/>
      <c r="C304" s="91"/>
      <c r="D304" s="91"/>
      <c r="E304" s="92"/>
      <c r="F304" s="92"/>
    </row>
    <row r="305" spans="1:6" ht="15.75">
      <c r="A305" s="92"/>
      <c r="B305" s="92"/>
      <c r="C305" s="91"/>
      <c r="D305" s="91"/>
      <c r="E305" s="92"/>
      <c r="F305" s="92"/>
    </row>
    <row r="306" spans="1:6" ht="15.75">
      <c r="A306" s="92"/>
      <c r="B306" s="92"/>
      <c r="C306" s="91"/>
      <c r="D306" s="91"/>
      <c r="E306" s="92"/>
      <c r="F306" s="92"/>
    </row>
    <row r="307" spans="1:6" ht="15.75">
      <c r="A307" s="92"/>
      <c r="B307" s="92"/>
      <c r="C307" s="91"/>
      <c r="D307" s="91"/>
      <c r="E307" s="92"/>
      <c r="F307" s="92"/>
    </row>
    <row r="308" spans="1:6" ht="15.75">
      <c r="A308" s="92"/>
      <c r="B308" s="92"/>
      <c r="C308" s="91"/>
      <c r="D308" s="91"/>
      <c r="E308" s="92"/>
      <c r="F308" s="92"/>
    </row>
    <row r="309" spans="1:6" ht="15.75">
      <c r="A309" s="92"/>
      <c r="B309" s="92"/>
      <c r="C309" s="91"/>
      <c r="D309" s="91"/>
      <c r="E309" s="92"/>
      <c r="F309" s="92"/>
    </row>
    <row r="310" spans="1:6" ht="15.75">
      <c r="A310" s="92"/>
      <c r="B310" s="92"/>
      <c r="C310" s="91"/>
      <c r="D310" s="91"/>
      <c r="E310" s="92"/>
      <c r="F310" s="92"/>
    </row>
    <row r="311" spans="1:6" ht="15.75">
      <c r="A311" s="92"/>
      <c r="B311" s="92"/>
      <c r="C311" s="91"/>
      <c r="D311" s="91"/>
      <c r="E311" s="92"/>
      <c r="F311" s="92"/>
    </row>
    <row r="312" spans="1:6" ht="15.75">
      <c r="A312" s="92"/>
      <c r="B312" s="92"/>
      <c r="C312" s="91"/>
      <c r="D312" s="91"/>
      <c r="E312" s="92"/>
      <c r="F312" s="92"/>
    </row>
    <row r="313" spans="1:6" ht="15.75">
      <c r="A313" s="92"/>
      <c r="B313" s="92"/>
      <c r="C313" s="91"/>
      <c r="D313" s="91"/>
      <c r="E313" s="92"/>
      <c r="F313" s="92"/>
    </row>
    <row r="314" spans="1:6" ht="15.75">
      <c r="A314" s="92"/>
      <c r="B314" s="92"/>
      <c r="C314" s="91"/>
      <c r="D314" s="91"/>
      <c r="E314" s="92"/>
      <c r="F314" s="92"/>
    </row>
    <row r="315" spans="1:6" ht="15.75">
      <c r="A315" s="92"/>
      <c r="B315" s="92"/>
      <c r="C315" s="91"/>
      <c r="D315" s="91"/>
      <c r="E315" s="92"/>
      <c r="F315" s="92"/>
    </row>
    <row r="316" spans="1:6" ht="15.75">
      <c r="A316" s="92"/>
      <c r="B316" s="92"/>
      <c r="C316" s="91"/>
      <c r="D316" s="91"/>
      <c r="E316" s="92"/>
      <c r="F316" s="92"/>
    </row>
    <row r="317" spans="1:6" ht="15.75">
      <c r="A317" s="92"/>
      <c r="B317" s="92"/>
      <c r="C317" s="91"/>
      <c r="D317" s="91"/>
      <c r="E317" s="92"/>
      <c r="F317" s="92"/>
    </row>
    <row r="318" spans="1:6" ht="15.75">
      <c r="A318" s="92"/>
      <c r="B318" s="92"/>
      <c r="C318" s="91"/>
      <c r="D318" s="91"/>
      <c r="E318" s="92"/>
      <c r="F318" s="92"/>
    </row>
    <row r="319" spans="1:6" ht="15.75">
      <c r="A319" s="92"/>
      <c r="B319" s="92"/>
      <c r="C319" s="91"/>
      <c r="D319" s="91"/>
      <c r="E319" s="92"/>
      <c r="F319" s="92"/>
    </row>
    <row r="320" spans="1:6" ht="15.75">
      <c r="A320" s="92"/>
      <c r="B320" s="92"/>
      <c r="C320" s="91"/>
      <c r="D320" s="91"/>
      <c r="E320" s="92"/>
      <c r="F320" s="92"/>
    </row>
    <row r="321" spans="1:6" ht="15.75">
      <c r="A321" s="92"/>
      <c r="B321" s="92"/>
      <c r="C321" s="91"/>
      <c r="D321" s="91"/>
      <c r="E321" s="92"/>
      <c r="F321" s="92"/>
    </row>
    <row r="322" spans="1:6" ht="15.75">
      <c r="A322" s="92"/>
      <c r="B322" s="92"/>
      <c r="C322" s="91"/>
      <c r="D322" s="91"/>
      <c r="E322" s="92"/>
      <c r="F322" s="92"/>
    </row>
    <row r="323" spans="1:6" ht="15.75">
      <c r="A323" s="92"/>
      <c r="B323" s="92"/>
      <c r="C323" s="91"/>
      <c r="D323" s="91"/>
      <c r="E323" s="92"/>
      <c r="F323" s="92"/>
    </row>
    <row r="324" spans="1:6" ht="15.75">
      <c r="A324" s="92"/>
      <c r="B324" s="92"/>
      <c r="C324" s="91"/>
      <c r="D324" s="91"/>
      <c r="E324" s="92"/>
      <c r="F324" s="92"/>
    </row>
    <row r="325" spans="1:6" ht="15.75">
      <c r="A325" s="92"/>
      <c r="B325" s="92"/>
      <c r="C325" s="91"/>
      <c r="D325" s="91"/>
      <c r="E325" s="92"/>
      <c r="F325" s="92"/>
    </row>
    <row r="326" spans="1:6" ht="15.75">
      <c r="A326" s="92"/>
      <c r="B326" s="92"/>
      <c r="C326" s="91"/>
      <c r="D326" s="91"/>
      <c r="E326" s="92"/>
      <c r="F326" s="92"/>
    </row>
    <row r="327" spans="1:6" ht="15.75">
      <c r="A327" s="92"/>
      <c r="B327" s="92"/>
      <c r="C327" s="91"/>
      <c r="D327" s="91"/>
      <c r="E327" s="92"/>
      <c r="F327" s="92"/>
    </row>
    <row r="328" spans="1:6" ht="15.75">
      <c r="A328" s="92"/>
      <c r="B328" s="92"/>
      <c r="C328" s="91"/>
      <c r="D328" s="91"/>
      <c r="E328" s="92"/>
      <c r="F328" s="92"/>
    </row>
    <row r="329" spans="1:6" ht="15.75">
      <c r="A329" s="92"/>
      <c r="B329" s="92"/>
      <c r="C329" s="91"/>
      <c r="D329" s="91"/>
      <c r="E329" s="92"/>
      <c r="F329" s="92"/>
    </row>
    <row r="330" spans="1:6" ht="15.75">
      <c r="A330" s="92"/>
      <c r="B330" s="92"/>
      <c r="C330" s="91"/>
      <c r="D330" s="91"/>
      <c r="E330" s="92"/>
      <c r="F330" s="92"/>
    </row>
    <row r="331" spans="1:6" ht="15.75">
      <c r="A331" s="92"/>
      <c r="B331" s="92"/>
      <c r="C331" s="91"/>
      <c r="D331" s="91"/>
      <c r="E331" s="92"/>
      <c r="F331" s="92"/>
    </row>
    <row r="332" spans="1:6" ht="15.75">
      <c r="A332" s="92"/>
      <c r="B332" s="92"/>
      <c r="C332" s="91"/>
      <c r="D332" s="91"/>
      <c r="E332" s="92"/>
      <c r="F332" s="92"/>
    </row>
    <row r="333" spans="1:6" ht="15.75">
      <c r="A333" s="92"/>
      <c r="B333" s="92"/>
      <c r="C333" s="91"/>
      <c r="D333" s="91"/>
      <c r="E333" s="92"/>
      <c r="F333" s="92"/>
    </row>
    <row r="334" spans="1:6" ht="15.75">
      <c r="A334" s="92"/>
      <c r="B334" s="92"/>
      <c r="C334" s="91"/>
      <c r="D334" s="91"/>
      <c r="E334" s="92"/>
      <c r="F334" s="92"/>
    </row>
    <row r="335" spans="1:6" ht="15.75">
      <c r="A335" s="92"/>
      <c r="B335" s="92"/>
      <c r="C335" s="91"/>
      <c r="D335" s="91"/>
      <c r="E335" s="92"/>
      <c r="F335" s="92"/>
    </row>
    <row r="336" spans="1:6" ht="15.75">
      <c r="A336" s="92"/>
      <c r="B336" s="92"/>
      <c r="C336" s="91"/>
      <c r="D336" s="91"/>
      <c r="E336" s="92"/>
      <c r="F336" s="92"/>
    </row>
    <row r="337" spans="1:6" ht="15.75">
      <c r="A337" s="92"/>
      <c r="B337" s="92"/>
      <c r="C337" s="91"/>
      <c r="D337" s="91"/>
      <c r="E337" s="92"/>
      <c r="F337" s="92"/>
    </row>
    <row r="338" spans="1:6" ht="15.75">
      <c r="A338" s="92"/>
      <c r="B338" s="92"/>
      <c r="C338" s="91"/>
      <c r="D338" s="91"/>
      <c r="E338" s="92"/>
      <c r="F338" s="92"/>
    </row>
    <row r="339" spans="1:6" ht="15.75">
      <c r="A339" s="92"/>
      <c r="B339" s="92"/>
      <c r="C339" s="91"/>
      <c r="D339" s="91"/>
      <c r="E339" s="92"/>
      <c r="F339" s="92"/>
    </row>
    <row r="340" spans="1:6" ht="15.75">
      <c r="A340" s="92"/>
      <c r="B340" s="92"/>
      <c r="C340" s="91"/>
      <c r="D340" s="91"/>
      <c r="E340" s="92"/>
      <c r="F340" s="92"/>
    </row>
    <row r="341" spans="1:6" ht="15.75">
      <c r="A341" s="92"/>
      <c r="B341" s="92"/>
      <c r="C341" s="91"/>
      <c r="D341" s="91"/>
      <c r="E341" s="92"/>
      <c r="F341" s="92"/>
    </row>
    <row r="342" spans="1:6" ht="15.75">
      <c r="A342" s="92"/>
      <c r="B342" s="92"/>
      <c r="C342" s="91"/>
      <c r="D342" s="91"/>
      <c r="E342" s="92"/>
      <c r="F342" s="92"/>
    </row>
    <row r="343" spans="1:6" ht="15.75">
      <c r="A343" s="92"/>
      <c r="B343" s="92"/>
      <c r="C343" s="91"/>
      <c r="D343" s="91"/>
      <c r="E343" s="92"/>
      <c r="F343" s="92"/>
    </row>
    <row r="344" spans="1:6" ht="15.75">
      <c r="A344" s="92"/>
      <c r="B344" s="92"/>
      <c r="C344" s="91"/>
      <c r="D344" s="91"/>
      <c r="E344" s="92"/>
      <c r="F344" s="92"/>
    </row>
    <row r="345" spans="1:6" ht="15.75">
      <c r="A345" s="92"/>
      <c r="B345" s="92"/>
      <c r="C345" s="91"/>
      <c r="D345" s="91"/>
      <c r="E345" s="92"/>
      <c r="F345" s="92"/>
    </row>
    <row r="346" spans="1:6" ht="15.75">
      <c r="A346" s="92"/>
      <c r="B346" s="92"/>
      <c r="C346" s="91"/>
      <c r="D346" s="91"/>
      <c r="E346" s="92"/>
      <c r="F346" s="92"/>
    </row>
    <row r="347" spans="1:6" ht="15.75">
      <c r="A347" s="92"/>
      <c r="B347" s="92"/>
      <c r="C347" s="91"/>
      <c r="D347" s="91"/>
      <c r="E347" s="92"/>
      <c r="F347" s="92"/>
    </row>
    <row r="348" spans="1:6" ht="15.75">
      <c r="A348" s="92"/>
      <c r="B348" s="92"/>
      <c r="C348" s="91"/>
      <c r="D348" s="91"/>
      <c r="E348" s="92"/>
      <c r="F348" s="92"/>
    </row>
    <row r="349" spans="1:6" ht="15.75">
      <c r="A349" s="92"/>
      <c r="B349" s="92"/>
      <c r="C349" s="91"/>
      <c r="D349" s="91"/>
      <c r="E349" s="92"/>
      <c r="F349" s="92"/>
    </row>
    <row r="350" spans="1:6" ht="15.75">
      <c r="A350" s="92"/>
      <c r="B350" s="92"/>
      <c r="C350" s="91"/>
      <c r="D350" s="91"/>
      <c r="E350" s="92"/>
      <c r="F350" s="92"/>
    </row>
    <row r="351" spans="1:6" ht="15.75">
      <c r="A351" s="92"/>
      <c r="B351" s="92"/>
      <c r="C351" s="91"/>
      <c r="D351" s="91"/>
      <c r="E351" s="92"/>
      <c r="F351" s="92"/>
    </row>
    <row r="352" spans="1:6" ht="15.75">
      <c r="A352" s="92"/>
      <c r="B352" s="92"/>
      <c r="C352" s="91"/>
      <c r="D352" s="91"/>
      <c r="E352" s="92"/>
      <c r="F352" s="92"/>
    </row>
    <row r="353" spans="1:6" ht="15.75">
      <c r="A353" s="92"/>
      <c r="B353" s="92"/>
      <c r="C353" s="91"/>
      <c r="D353" s="91"/>
      <c r="E353" s="92"/>
      <c r="F353" s="92"/>
    </row>
    <row r="354" spans="1:6" ht="15.75">
      <c r="A354" s="92"/>
      <c r="B354" s="92"/>
      <c r="C354" s="91"/>
      <c r="D354" s="91"/>
      <c r="E354" s="92"/>
      <c r="F354" s="92"/>
    </row>
  </sheetData>
  <sheetProtection/>
  <mergeCells count="3">
    <mergeCell ref="B52:E52"/>
    <mergeCell ref="A47:E47"/>
    <mergeCell ref="B50:H50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2:H26 G34:H35 G43:H43 G12:H15 G18:H19 C12:D17 C41:D41 C43:D4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96"/>
  <sheetViews>
    <sheetView zoomScale="78" zoomScaleNormal="78" zoomScalePageLayoutView="0" workbookViewId="0" topLeftCell="A1">
      <selection activeCell="D38" sqref="D38"/>
    </sheetView>
  </sheetViews>
  <sheetFormatPr defaultColWidth="9.375" defaultRowHeight="15.75"/>
  <cols>
    <col min="1" max="1" width="69.875" style="140" customWidth="1"/>
    <col min="2" max="2" width="11.875" style="140" bestFit="1" customWidth="1"/>
    <col min="3" max="4" width="22.625" style="182" customWidth="1"/>
    <col min="5" max="5" width="10.125" style="140" customWidth="1"/>
    <col min="6" max="6" width="12.00390625" style="140" customWidth="1"/>
    <col min="7" max="7" width="12.125" style="140" bestFit="1" customWidth="1"/>
    <col min="8" max="16384" width="9.375" style="140" customWidth="1"/>
  </cols>
  <sheetData>
    <row r="1" spans="1:8" ht="15.75">
      <c r="A1" s="324" t="s">
        <v>616</v>
      </c>
      <c r="B1" s="28"/>
      <c r="C1" s="28"/>
      <c r="D1" s="28"/>
      <c r="E1" s="80"/>
      <c r="F1" s="81"/>
      <c r="G1" s="29"/>
      <c r="H1" s="29"/>
    </row>
    <row r="2" spans="1:8" ht="15.75">
      <c r="A2" s="31" t="s">
        <v>858</v>
      </c>
      <c r="B2" s="27"/>
      <c r="C2" s="27"/>
      <c r="D2" s="27"/>
      <c r="E2" s="80"/>
      <c r="F2" s="81"/>
      <c r="G2" s="29"/>
      <c r="H2" s="29"/>
    </row>
    <row r="3" spans="1:8" ht="15.75">
      <c r="A3" s="28"/>
      <c r="B3" s="35"/>
      <c r="C3" s="35"/>
      <c r="D3" s="35"/>
      <c r="E3" s="80"/>
      <c r="F3" s="32"/>
      <c r="G3" s="83"/>
      <c r="H3" s="83"/>
    </row>
    <row r="4" spans="1:8" ht="15.75">
      <c r="A4" s="39" t="s">
        <v>408</v>
      </c>
      <c r="B4" s="35"/>
      <c r="C4" s="35"/>
      <c r="D4" s="35"/>
      <c r="E4" s="80"/>
      <c r="F4" s="84"/>
      <c r="G4" s="85"/>
      <c r="H4" s="86"/>
    </row>
    <row r="5" spans="1:8" ht="15.75">
      <c r="A5" s="39" t="s">
        <v>409</v>
      </c>
      <c r="B5" s="87"/>
      <c r="C5" s="87"/>
      <c r="D5" s="87"/>
      <c r="E5" s="83"/>
      <c r="F5" s="88"/>
      <c r="G5" s="77"/>
      <c r="H5" s="29"/>
    </row>
    <row r="6" spans="1:8" ht="15.75">
      <c r="A6" s="422">
        <f>Title!B10</f>
        <v>43190</v>
      </c>
      <c r="B6" s="27"/>
      <c r="C6" s="40"/>
      <c r="D6" s="27"/>
      <c r="E6" s="83"/>
      <c r="F6" s="88"/>
      <c r="G6" s="89"/>
      <c r="H6" s="29"/>
    </row>
    <row r="7" spans="1:7" ht="16.5" thickBot="1">
      <c r="A7" s="90"/>
      <c r="B7" s="29"/>
      <c r="C7" s="91"/>
      <c r="D7" s="345" t="str">
        <f>'[2]Balance Sheet'!$H$5</f>
        <v>( thousand BGN)</v>
      </c>
      <c r="E7" s="92"/>
      <c r="F7" s="92"/>
      <c r="G7" s="29"/>
    </row>
    <row r="8" spans="1:6" ht="33.75" customHeight="1">
      <c r="A8" s="361" t="s">
        <v>618</v>
      </c>
      <c r="B8" s="48" t="s">
        <v>412</v>
      </c>
      <c r="C8" s="325" t="s">
        <v>413</v>
      </c>
      <c r="D8" s="325" t="s">
        <v>414</v>
      </c>
      <c r="E8" s="141"/>
      <c r="F8" s="141"/>
    </row>
    <row r="9" spans="1:6" ht="16.5" thickBot="1">
      <c r="A9" s="142" t="s">
        <v>6</v>
      </c>
      <c r="B9" s="143" t="s">
        <v>7</v>
      </c>
      <c r="C9" s="144">
        <v>1</v>
      </c>
      <c r="D9" s="145">
        <v>2</v>
      </c>
      <c r="E9" s="141"/>
      <c r="F9" s="141"/>
    </row>
    <row r="10" spans="1:6" ht="15.75">
      <c r="A10" s="362" t="s">
        <v>619</v>
      </c>
      <c r="B10" s="146"/>
      <c r="C10" s="147"/>
      <c r="D10" s="148"/>
      <c r="E10" s="149"/>
      <c r="F10" s="149"/>
    </row>
    <row r="11" spans="1:6" ht="15.75">
      <c r="A11" s="363" t="s">
        <v>620</v>
      </c>
      <c r="B11" s="150" t="s">
        <v>185</v>
      </c>
      <c r="C11" s="65">
        <v>299243</v>
      </c>
      <c r="D11" s="66">
        <v>246745</v>
      </c>
      <c r="E11" s="149"/>
      <c r="F11" s="149"/>
    </row>
    <row r="12" spans="1:13" ht="15.75">
      <c r="A12" s="363" t="s">
        <v>621</v>
      </c>
      <c r="B12" s="150" t="s">
        <v>186</v>
      </c>
      <c r="C12" s="65">
        <v>-279942</v>
      </c>
      <c r="D12" s="66">
        <v>-219377</v>
      </c>
      <c r="E12" s="151"/>
      <c r="F12" s="151"/>
      <c r="G12" s="152"/>
      <c r="H12" s="152"/>
      <c r="I12" s="152"/>
      <c r="J12" s="152"/>
      <c r="K12" s="152"/>
      <c r="L12" s="152"/>
      <c r="M12" s="152"/>
    </row>
    <row r="13" spans="1:13" ht="15.75">
      <c r="A13" s="363" t="s">
        <v>622</v>
      </c>
      <c r="B13" s="150" t="s">
        <v>187</v>
      </c>
      <c r="C13" s="65"/>
      <c r="D13" s="66"/>
      <c r="E13" s="151"/>
      <c r="F13" s="151"/>
      <c r="G13" s="152"/>
      <c r="H13" s="152"/>
      <c r="I13" s="152"/>
      <c r="J13" s="152"/>
      <c r="K13" s="152"/>
      <c r="L13" s="152"/>
      <c r="M13" s="152"/>
    </row>
    <row r="14" spans="1:13" ht="15.75">
      <c r="A14" s="363" t="s">
        <v>623</v>
      </c>
      <c r="B14" s="150" t="s">
        <v>188</v>
      </c>
      <c r="C14" s="65">
        <v>-26591</v>
      </c>
      <c r="D14" s="66">
        <v>-20759</v>
      </c>
      <c r="E14" s="151"/>
      <c r="F14" s="151"/>
      <c r="G14" s="152"/>
      <c r="H14" s="152"/>
      <c r="I14" s="152"/>
      <c r="J14" s="152"/>
      <c r="K14" s="152"/>
      <c r="L14" s="152"/>
      <c r="M14" s="152"/>
    </row>
    <row r="15" spans="1:13" ht="14.25" customHeight="1">
      <c r="A15" s="363" t="s">
        <v>624</v>
      </c>
      <c r="B15" s="150" t="s">
        <v>189</v>
      </c>
      <c r="C15" s="65">
        <v>-15565</v>
      </c>
      <c r="D15" s="66">
        <v>-15078</v>
      </c>
      <c r="E15" s="151"/>
      <c r="F15" s="151"/>
      <c r="G15" s="152"/>
      <c r="H15" s="152"/>
      <c r="I15" s="152"/>
      <c r="J15" s="152"/>
      <c r="K15" s="152"/>
      <c r="L15" s="152"/>
      <c r="M15" s="152"/>
    </row>
    <row r="16" spans="1:13" ht="15.75">
      <c r="A16" s="364" t="s">
        <v>625</v>
      </c>
      <c r="B16" s="150" t="s">
        <v>190</v>
      </c>
      <c r="C16" s="65">
        <v>-1388</v>
      </c>
      <c r="D16" s="66">
        <v>-675</v>
      </c>
      <c r="E16" s="151"/>
      <c r="F16" s="151"/>
      <c r="G16" s="152"/>
      <c r="H16" s="152"/>
      <c r="I16" s="152"/>
      <c r="J16" s="152"/>
      <c r="K16" s="152"/>
      <c r="L16" s="152"/>
      <c r="M16" s="152"/>
    </row>
    <row r="17" spans="1:13" ht="15.75">
      <c r="A17" s="365" t="s">
        <v>626</v>
      </c>
      <c r="B17" s="150" t="s">
        <v>191</v>
      </c>
      <c r="C17" s="65"/>
      <c r="D17" s="66"/>
      <c r="E17" s="151"/>
      <c r="F17" s="151"/>
      <c r="G17" s="152"/>
      <c r="H17" s="152"/>
      <c r="I17" s="152"/>
      <c r="J17" s="152"/>
      <c r="K17" s="152"/>
      <c r="L17" s="152"/>
      <c r="M17" s="152"/>
    </row>
    <row r="18" spans="1:13" ht="15.75">
      <c r="A18" s="363" t="s">
        <v>627</v>
      </c>
      <c r="B18" s="150" t="s">
        <v>192</v>
      </c>
      <c r="C18" s="65">
        <v>-1022</v>
      </c>
      <c r="D18" s="66">
        <v>-1252</v>
      </c>
      <c r="E18" s="151"/>
      <c r="F18" s="151"/>
      <c r="G18" s="152"/>
      <c r="H18" s="152"/>
      <c r="I18" s="152"/>
      <c r="J18" s="152"/>
      <c r="K18" s="152"/>
      <c r="L18" s="152"/>
      <c r="M18" s="152"/>
    </row>
    <row r="19" spans="1:13" ht="15.75">
      <c r="A19" s="364" t="s">
        <v>628</v>
      </c>
      <c r="B19" s="153" t="s">
        <v>193</v>
      </c>
      <c r="C19" s="65">
        <v>-292</v>
      </c>
      <c r="D19" s="66">
        <v>-251</v>
      </c>
      <c r="E19" s="151"/>
      <c r="F19" s="151"/>
      <c r="G19" s="152"/>
      <c r="H19" s="152"/>
      <c r="I19" s="152"/>
      <c r="J19" s="152"/>
      <c r="K19" s="152"/>
      <c r="L19" s="152"/>
      <c r="M19" s="152"/>
    </row>
    <row r="20" spans="1:13" ht="15.75">
      <c r="A20" s="363" t="s">
        <v>629</v>
      </c>
      <c r="B20" s="150" t="s">
        <v>194</v>
      </c>
      <c r="C20" s="65">
        <v>-204</v>
      </c>
      <c r="D20" s="66">
        <v>-766</v>
      </c>
      <c r="E20" s="151"/>
      <c r="F20" s="151"/>
      <c r="G20" s="152"/>
      <c r="H20" s="152"/>
      <c r="I20" s="152"/>
      <c r="J20" s="152"/>
      <c r="K20" s="152"/>
      <c r="L20" s="152"/>
      <c r="M20" s="152"/>
    </row>
    <row r="21" spans="1:13" ht="16.5" thickBot="1">
      <c r="A21" s="366" t="s">
        <v>630</v>
      </c>
      <c r="B21" s="154" t="s">
        <v>195</v>
      </c>
      <c r="C21" s="155">
        <v>-25761</v>
      </c>
      <c r="D21" s="156">
        <v>-11413</v>
      </c>
      <c r="E21" s="151"/>
      <c r="F21" s="151"/>
      <c r="G21" s="152"/>
      <c r="H21" s="152"/>
      <c r="I21" s="152"/>
      <c r="J21" s="152"/>
      <c r="K21" s="152"/>
      <c r="L21" s="152"/>
      <c r="M21" s="152"/>
    </row>
    <row r="22" spans="1:13" ht="15.75">
      <c r="A22" s="362" t="s">
        <v>631</v>
      </c>
      <c r="B22" s="157"/>
      <c r="C22" s="147"/>
      <c r="D22" s="148"/>
      <c r="E22" s="151"/>
      <c r="F22" s="151"/>
      <c r="G22" s="152"/>
      <c r="H22" s="152"/>
      <c r="I22" s="152"/>
      <c r="J22" s="152"/>
      <c r="K22" s="152"/>
      <c r="L22" s="152"/>
      <c r="M22" s="152"/>
    </row>
    <row r="23" spans="1:13" ht="15.75">
      <c r="A23" s="363" t="s">
        <v>632</v>
      </c>
      <c r="B23" s="150" t="s">
        <v>196</v>
      </c>
      <c r="C23" s="65">
        <v>-4851</v>
      </c>
      <c r="D23" s="66">
        <v>-3613</v>
      </c>
      <c r="E23" s="151"/>
      <c r="F23" s="151"/>
      <c r="G23" s="152"/>
      <c r="H23" s="152"/>
      <c r="I23" s="152"/>
      <c r="J23" s="152"/>
      <c r="K23" s="152"/>
      <c r="L23" s="152"/>
      <c r="M23" s="152"/>
    </row>
    <row r="24" spans="1:13" ht="15.75">
      <c r="A24" s="363" t="s">
        <v>633</v>
      </c>
      <c r="B24" s="150" t="s">
        <v>197</v>
      </c>
      <c r="C24" s="65">
        <v>288</v>
      </c>
      <c r="D24" s="66">
        <v>206</v>
      </c>
      <c r="E24" s="151"/>
      <c r="F24" s="151"/>
      <c r="G24" s="152"/>
      <c r="H24" s="152"/>
      <c r="I24" s="152"/>
      <c r="J24" s="152"/>
      <c r="K24" s="152"/>
      <c r="L24" s="152"/>
      <c r="M24" s="152"/>
    </row>
    <row r="25" spans="1:13" ht="15.75">
      <c r="A25" s="363" t="s">
        <v>634</v>
      </c>
      <c r="B25" s="150" t="s">
        <v>198</v>
      </c>
      <c r="C25" s="65">
        <v>-17379</v>
      </c>
      <c r="D25" s="66">
        <v>-3806</v>
      </c>
      <c r="E25" s="151"/>
      <c r="F25" s="151"/>
      <c r="G25" s="152"/>
      <c r="H25" s="152"/>
      <c r="I25" s="152"/>
      <c r="J25" s="152"/>
      <c r="K25" s="152"/>
      <c r="L25" s="152"/>
      <c r="M25" s="152"/>
    </row>
    <row r="26" spans="1:13" ht="13.5" customHeight="1">
      <c r="A26" s="363" t="s">
        <v>635</v>
      </c>
      <c r="B26" s="150" t="s">
        <v>199</v>
      </c>
      <c r="C26" s="65">
        <v>16296</v>
      </c>
      <c r="D26" s="66">
        <v>335</v>
      </c>
      <c r="E26" s="151"/>
      <c r="F26" s="151"/>
      <c r="G26" s="152"/>
      <c r="H26" s="152"/>
      <c r="I26" s="152"/>
      <c r="J26" s="152"/>
      <c r="K26" s="152"/>
      <c r="L26" s="152"/>
      <c r="M26" s="152"/>
    </row>
    <row r="27" spans="1:13" ht="15.75">
      <c r="A27" s="363" t="s">
        <v>636</v>
      </c>
      <c r="B27" s="150" t="s">
        <v>200</v>
      </c>
      <c r="C27" s="65">
        <v>338</v>
      </c>
      <c r="D27" s="66">
        <v>81</v>
      </c>
      <c r="E27" s="151"/>
      <c r="F27" s="151"/>
      <c r="G27" s="152"/>
      <c r="H27" s="152"/>
      <c r="I27" s="152"/>
      <c r="J27" s="152"/>
      <c r="K27" s="152"/>
      <c r="L27" s="152"/>
      <c r="M27" s="152"/>
    </row>
    <row r="28" spans="1:13" ht="15.75">
      <c r="A28" s="363" t="s">
        <v>637</v>
      </c>
      <c r="B28" s="150" t="s">
        <v>201</v>
      </c>
      <c r="C28" s="65">
        <v>-724</v>
      </c>
      <c r="D28" s="66">
        <v>-306</v>
      </c>
      <c r="E28" s="151"/>
      <c r="F28" s="151"/>
      <c r="G28" s="152"/>
      <c r="H28" s="152"/>
      <c r="I28" s="152"/>
      <c r="J28" s="152"/>
      <c r="K28" s="152"/>
      <c r="L28" s="152"/>
      <c r="M28" s="152"/>
    </row>
    <row r="29" spans="1:13" ht="15.75">
      <c r="A29" s="363" t="s">
        <v>638</v>
      </c>
      <c r="B29" s="150" t="s">
        <v>202</v>
      </c>
      <c r="C29" s="65">
        <v>81</v>
      </c>
      <c r="D29" s="66">
        <v>86</v>
      </c>
      <c r="E29" s="151"/>
      <c r="F29" s="151"/>
      <c r="G29" s="152"/>
      <c r="H29" s="152"/>
      <c r="I29" s="152"/>
      <c r="J29" s="152"/>
      <c r="K29" s="152"/>
      <c r="L29" s="152"/>
      <c r="M29" s="152"/>
    </row>
    <row r="30" spans="1:13" ht="15.75">
      <c r="A30" s="363" t="s">
        <v>639</v>
      </c>
      <c r="B30" s="150" t="s">
        <v>203</v>
      </c>
      <c r="C30" s="65"/>
      <c r="D30" s="66"/>
      <c r="E30" s="151"/>
      <c r="F30" s="151"/>
      <c r="G30" s="152"/>
      <c r="H30" s="152"/>
      <c r="I30" s="152"/>
      <c r="J30" s="152"/>
      <c r="K30" s="152"/>
      <c r="L30" s="152"/>
      <c r="M30" s="152"/>
    </row>
    <row r="31" spans="1:13" ht="15.75">
      <c r="A31" s="364" t="s">
        <v>628</v>
      </c>
      <c r="B31" s="150" t="s">
        <v>204</v>
      </c>
      <c r="C31" s="65"/>
      <c r="D31" s="66"/>
      <c r="E31" s="151"/>
      <c r="F31" s="151"/>
      <c r="G31" s="152"/>
      <c r="H31" s="152"/>
      <c r="I31" s="152"/>
      <c r="J31" s="152"/>
      <c r="K31" s="152"/>
      <c r="L31" s="152"/>
      <c r="M31" s="152"/>
    </row>
    <row r="32" spans="1:13" ht="15.75">
      <c r="A32" s="363" t="s">
        <v>640</v>
      </c>
      <c r="B32" s="150" t="s">
        <v>205</v>
      </c>
      <c r="C32" s="65">
        <v>-11</v>
      </c>
      <c r="D32" s="66">
        <v>-45</v>
      </c>
      <c r="E32" s="151"/>
      <c r="F32" s="151"/>
      <c r="G32" s="152"/>
      <c r="H32" s="152"/>
      <c r="I32" s="152"/>
      <c r="J32" s="152"/>
      <c r="K32" s="152"/>
      <c r="L32" s="152"/>
      <c r="M32" s="152"/>
    </row>
    <row r="33" spans="1:13" ht="16.5" thickBot="1">
      <c r="A33" s="366" t="s">
        <v>641</v>
      </c>
      <c r="B33" s="154" t="s">
        <v>206</v>
      </c>
      <c r="C33" s="155">
        <v>-5962</v>
      </c>
      <c r="D33" s="156">
        <v>-7062</v>
      </c>
      <c r="E33" s="151"/>
      <c r="F33" s="151"/>
      <c r="G33" s="152"/>
      <c r="H33" s="152"/>
      <c r="I33" s="152"/>
      <c r="J33" s="152"/>
      <c r="K33" s="152"/>
      <c r="L33" s="152"/>
      <c r="M33" s="152"/>
    </row>
    <row r="34" spans="1:6" ht="15.75">
      <c r="A34" s="362" t="s">
        <v>642</v>
      </c>
      <c r="B34" s="158"/>
      <c r="C34" s="159"/>
      <c r="D34" s="160"/>
      <c r="E34" s="149"/>
      <c r="F34" s="149"/>
    </row>
    <row r="35" spans="1:6" ht="15.75">
      <c r="A35" s="363" t="s">
        <v>643</v>
      </c>
      <c r="B35" s="150" t="s">
        <v>207</v>
      </c>
      <c r="C35" s="65">
        <v>181</v>
      </c>
      <c r="D35" s="66">
        <v>268</v>
      </c>
      <c r="E35" s="149"/>
      <c r="F35" s="149"/>
    </row>
    <row r="36" spans="1:6" ht="15.75">
      <c r="A36" s="364" t="s">
        <v>644</v>
      </c>
      <c r="B36" s="150" t="s">
        <v>208</v>
      </c>
      <c r="C36" s="65">
        <v>-5</v>
      </c>
      <c r="D36" s="66"/>
      <c r="E36" s="149"/>
      <c r="F36" s="149"/>
    </row>
    <row r="37" spans="1:6" ht="15.75">
      <c r="A37" s="363" t="s">
        <v>645</v>
      </c>
      <c r="B37" s="150" t="s">
        <v>209</v>
      </c>
      <c r="C37" s="65">
        <v>7070</v>
      </c>
      <c r="D37" s="66">
        <v>924</v>
      </c>
      <c r="E37" s="149"/>
      <c r="F37" s="149"/>
    </row>
    <row r="38" spans="1:6" ht="15.75">
      <c r="A38" s="363" t="s">
        <v>646</v>
      </c>
      <c r="B38" s="150" t="s">
        <v>210</v>
      </c>
      <c r="C38" s="65">
        <v>-9311</v>
      </c>
      <c r="D38" s="66">
        <v>-16610</v>
      </c>
      <c r="E38" s="149"/>
      <c r="F38" s="149"/>
    </row>
    <row r="39" spans="1:6" ht="15.75">
      <c r="A39" s="363" t="s">
        <v>647</v>
      </c>
      <c r="B39" s="150" t="s">
        <v>211</v>
      </c>
      <c r="C39" s="65">
        <v>-427</v>
      </c>
      <c r="D39" s="66">
        <v>-405</v>
      </c>
      <c r="E39" s="149"/>
      <c r="F39" s="149"/>
    </row>
    <row r="40" spans="1:6" ht="15.75">
      <c r="A40" s="363" t="s">
        <v>648</v>
      </c>
      <c r="B40" s="150" t="s">
        <v>212</v>
      </c>
      <c r="C40" s="65">
        <v>-622</v>
      </c>
      <c r="D40" s="66">
        <v>-656</v>
      </c>
      <c r="E40" s="149"/>
      <c r="F40" s="149"/>
    </row>
    <row r="41" spans="1:6" ht="15.75">
      <c r="A41" s="363" t="s">
        <v>649</v>
      </c>
      <c r="B41" s="150" t="s">
        <v>213</v>
      </c>
      <c r="C41" s="65">
        <v>-4</v>
      </c>
      <c r="D41" s="66">
        <v>-5</v>
      </c>
      <c r="E41" s="149"/>
      <c r="F41" s="149"/>
    </row>
    <row r="42" spans="1:8" ht="15.75">
      <c r="A42" s="363" t="s">
        <v>650</v>
      </c>
      <c r="B42" s="150" t="s">
        <v>214</v>
      </c>
      <c r="C42" s="65">
        <v>37276</v>
      </c>
      <c r="D42" s="66">
        <v>36691</v>
      </c>
      <c r="E42" s="149"/>
      <c r="F42" s="149"/>
      <c r="G42" s="152"/>
      <c r="H42" s="152"/>
    </row>
    <row r="43" spans="1:8" ht="16.5" thickBot="1">
      <c r="A43" s="366" t="s">
        <v>651</v>
      </c>
      <c r="B43" s="161" t="s">
        <v>215</v>
      </c>
      <c r="C43" s="162">
        <v>34158</v>
      </c>
      <c r="D43" s="163">
        <v>20207</v>
      </c>
      <c r="E43" s="149"/>
      <c r="F43" s="149"/>
      <c r="G43" s="152"/>
      <c r="H43" s="152"/>
    </row>
    <row r="44" spans="1:8" ht="16.5" thickBot="1">
      <c r="A44" s="367" t="s">
        <v>652</v>
      </c>
      <c r="B44" s="164" t="s">
        <v>216</v>
      </c>
      <c r="C44" s="165">
        <v>2435</v>
      </c>
      <c r="D44" s="166">
        <v>1732</v>
      </c>
      <c r="E44" s="149"/>
      <c r="F44" s="149"/>
      <c r="G44" s="152"/>
      <c r="H44" s="152"/>
    </row>
    <row r="45" spans="1:8" ht="16.5" thickBot="1">
      <c r="A45" s="363" t="s">
        <v>653</v>
      </c>
      <c r="B45" s="167" t="s">
        <v>217</v>
      </c>
      <c r="C45" s="168">
        <v>22614</v>
      </c>
      <c r="D45" s="169">
        <v>22339</v>
      </c>
      <c r="E45" s="149"/>
      <c r="F45" s="149"/>
      <c r="G45" s="152"/>
      <c r="H45" s="152"/>
    </row>
    <row r="46" spans="1:8" ht="16.5" thickBot="1">
      <c r="A46" s="363" t="s">
        <v>654</v>
      </c>
      <c r="B46" s="170" t="s">
        <v>218</v>
      </c>
      <c r="C46" s="171">
        <v>25049</v>
      </c>
      <c r="D46" s="172">
        <v>24071</v>
      </c>
      <c r="E46" s="149"/>
      <c r="F46" s="149"/>
      <c r="G46" s="152"/>
      <c r="H46" s="152"/>
    </row>
    <row r="47" spans="1:8" ht="15.75">
      <c r="A47" s="363" t="s">
        <v>655</v>
      </c>
      <c r="B47" s="173" t="s">
        <v>219</v>
      </c>
      <c r="C47" s="174">
        <v>23429</v>
      </c>
      <c r="D47" s="175">
        <v>22369</v>
      </c>
      <c r="E47" s="149"/>
      <c r="F47" s="149"/>
      <c r="G47" s="152"/>
      <c r="H47" s="152"/>
    </row>
    <row r="48" spans="1:8" ht="16.5" thickBot="1">
      <c r="A48" s="363" t="s">
        <v>656</v>
      </c>
      <c r="B48" s="176" t="s">
        <v>220</v>
      </c>
      <c r="C48" s="177">
        <v>12466</v>
      </c>
      <c r="D48" s="178">
        <v>1900</v>
      </c>
      <c r="G48" s="152"/>
      <c r="H48" s="152"/>
    </row>
    <row r="49" spans="1:8" ht="15.75">
      <c r="A49" s="149"/>
      <c r="B49" s="179"/>
      <c r="C49" s="180"/>
      <c r="D49" s="180"/>
      <c r="G49" s="152"/>
      <c r="H49" s="152"/>
    </row>
    <row r="50" spans="1:8" ht="15.75">
      <c r="A50" s="181" t="s">
        <v>657</v>
      </c>
      <c r="G50" s="152"/>
      <c r="H50" s="152"/>
    </row>
    <row r="51" spans="1:8" ht="15.75">
      <c r="A51" s="631" t="s">
        <v>847</v>
      </c>
      <c r="B51" s="631"/>
      <c r="C51" s="631"/>
      <c r="D51" s="631"/>
      <c r="G51" s="152"/>
      <c r="H51" s="152"/>
    </row>
    <row r="52" spans="1:8" ht="15.75">
      <c r="A52" s="183"/>
      <c r="B52" s="183"/>
      <c r="C52" s="183"/>
      <c r="D52" s="183"/>
      <c r="G52" s="152"/>
      <c r="H52" s="152"/>
    </row>
    <row r="53" spans="1:8" ht="15.75">
      <c r="A53" s="183"/>
      <c r="B53" s="183"/>
      <c r="C53" s="183"/>
      <c r="D53" s="183"/>
      <c r="G53" s="152"/>
      <c r="H53" s="152"/>
    </row>
    <row r="54" spans="1:13" s="49" customFormat="1" ht="15.75">
      <c r="A54" s="331" t="s">
        <v>388</v>
      </c>
      <c r="B54" s="628">
        <f>Title!B11</f>
        <v>43250</v>
      </c>
      <c r="C54" s="628"/>
      <c r="D54" s="628"/>
      <c r="E54" s="628"/>
      <c r="F54" s="628"/>
      <c r="G54" s="628"/>
      <c r="H54" s="628"/>
      <c r="M54" s="67"/>
    </row>
    <row r="55" spans="1:13" s="49" customFormat="1" ht="15.75">
      <c r="A55" s="72"/>
      <c r="B55" s="72"/>
      <c r="C55" s="72"/>
      <c r="D55" s="72"/>
      <c r="E55" s="72"/>
      <c r="F55" s="71"/>
      <c r="G55" s="72"/>
      <c r="M55" s="67"/>
    </row>
    <row r="56" spans="1:7" s="49" customFormat="1" ht="15.75">
      <c r="A56" s="331" t="s">
        <v>495</v>
      </c>
      <c r="B56" s="330"/>
      <c r="E56" s="79"/>
      <c r="F56" s="71"/>
      <c r="G56" s="72"/>
    </row>
    <row r="57" spans="1:7" s="49" customFormat="1" ht="15.75">
      <c r="A57" s="331"/>
      <c r="B57" s="332" t="s">
        <v>856</v>
      </c>
      <c r="C57" s="72"/>
      <c r="D57" s="72"/>
      <c r="E57" s="72"/>
      <c r="F57" s="71"/>
      <c r="G57" s="72"/>
    </row>
    <row r="58" spans="1:7" s="49" customFormat="1" ht="15.75">
      <c r="A58" s="331" t="s">
        <v>496</v>
      </c>
      <c r="B58" s="330"/>
      <c r="E58" s="79"/>
      <c r="F58" s="71"/>
      <c r="G58" s="72"/>
    </row>
    <row r="59" spans="1:8" s="82" customFormat="1" ht="15.75" customHeight="1">
      <c r="A59" s="330"/>
      <c r="B59" s="332" t="s">
        <v>497</v>
      </c>
      <c r="C59" s="72"/>
      <c r="D59" s="72"/>
      <c r="E59" s="72"/>
      <c r="F59" s="71"/>
      <c r="G59" s="72"/>
      <c r="H59" s="49"/>
    </row>
    <row r="60" spans="1:8" ht="15.75">
      <c r="A60" s="78"/>
      <c r="B60" s="629"/>
      <c r="C60" s="629"/>
      <c r="D60" s="629"/>
      <c r="E60" s="629"/>
      <c r="F60" s="71"/>
      <c r="G60" s="72"/>
      <c r="H60" s="49"/>
    </row>
    <row r="61" spans="7:8" ht="15.75">
      <c r="G61" s="152"/>
      <c r="H61" s="152"/>
    </row>
    <row r="62" spans="7:8" ht="15.75">
      <c r="G62" s="152"/>
      <c r="H62" s="152"/>
    </row>
    <row r="63" spans="7:8" ht="15.75">
      <c r="G63" s="152"/>
      <c r="H63" s="152"/>
    </row>
    <row r="64" spans="7:8" ht="15.75">
      <c r="G64" s="152"/>
      <c r="H64" s="152"/>
    </row>
    <row r="65" spans="7:8" ht="15.75">
      <c r="G65" s="152"/>
      <c r="H65" s="152"/>
    </row>
    <row r="66" spans="7:8" ht="15.75">
      <c r="G66" s="152"/>
      <c r="H66" s="152"/>
    </row>
    <row r="67" spans="7:8" ht="15.75">
      <c r="G67" s="152"/>
      <c r="H67" s="152"/>
    </row>
    <row r="68" spans="7:8" ht="15.75">
      <c r="G68" s="152"/>
      <c r="H68" s="152"/>
    </row>
    <row r="69" spans="7:8" ht="15.75">
      <c r="G69" s="152"/>
      <c r="H69" s="152"/>
    </row>
    <row r="70" spans="7:8" ht="15.75">
      <c r="G70" s="152"/>
      <c r="H70" s="152"/>
    </row>
    <row r="71" spans="7:8" ht="15.75">
      <c r="G71" s="152"/>
      <c r="H71" s="152"/>
    </row>
    <row r="72" spans="7:8" ht="15.75">
      <c r="G72" s="152"/>
      <c r="H72" s="152"/>
    </row>
    <row r="73" spans="7:8" ht="15.75">
      <c r="G73" s="152"/>
      <c r="H73" s="152"/>
    </row>
    <row r="74" spans="7:8" ht="15.75">
      <c r="G74" s="152"/>
      <c r="H74" s="152"/>
    </row>
    <row r="75" spans="7:8" ht="15.75">
      <c r="G75" s="152"/>
      <c r="H75" s="152"/>
    </row>
    <row r="76" spans="3:8" ht="15.75">
      <c r="C76" s="140"/>
      <c r="D76" s="140"/>
      <c r="G76" s="152"/>
      <c r="H76" s="152"/>
    </row>
    <row r="77" spans="3:8" ht="15.75">
      <c r="C77" s="140"/>
      <c r="D77" s="140"/>
      <c r="G77" s="152"/>
      <c r="H77" s="152"/>
    </row>
    <row r="78" spans="3:8" ht="15.75">
      <c r="C78" s="140"/>
      <c r="D78" s="140"/>
      <c r="G78" s="152"/>
      <c r="H78" s="152"/>
    </row>
    <row r="79" spans="3:8" ht="15.75">
      <c r="C79" s="140"/>
      <c r="D79" s="140"/>
      <c r="G79" s="152"/>
      <c r="H79" s="152"/>
    </row>
    <row r="80" spans="3:8" ht="15.75">
      <c r="C80" s="140"/>
      <c r="D80" s="140"/>
      <c r="G80" s="152"/>
      <c r="H80" s="152"/>
    </row>
    <row r="81" spans="3:8" ht="15.75">
      <c r="C81" s="140"/>
      <c r="D81" s="140"/>
      <c r="G81" s="152"/>
      <c r="H81" s="152"/>
    </row>
    <row r="82" spans="3:8" ht="15.75">
      <c r="C82" s="140"/>
      <c r="D82" s="140"/>
      <c r="G82" s="152"/>
      <c r="H82" s="152"/>
    </row>
    <row r="83" spans="3:8" ht="15.75">
      <c r="C83" s="140"/>
      <c r="D83" s="140"/>
      <c r="G83" s="152"/>
      <c r="H83" s="152"/>
    </row>
    <row r="84" spans="3:8" ht="15.75">
      <c r="C84" s="140"/>
      <c r="D84" s="140"/>
      <c r="G84" s="152"/>
      <c r="H84" s="152"/>
    </row>
    <row r="85" spans="3:8" ht="15.75">
      <c r="C85" s="140"/>
      <c r="D85" s="140"/>
      <c r="G85" s="152"/>
      <c r="H85" s="152"/>
    </row>
    <row r="86" spans="3:8" ht="15.75">
      <c r="C86" s="140"/>
      <c r="D86" s="140"/>
      <c r="G86" s="152"/>
      <c r="H86" s="152"/>
    </row>
    <row r="87" spans="3:8" ht="15.75">
      <c r="C87" s="140"/>
      <c r="D87" s="140"/>
      <c r="G87" s="152"/>
      <c r="H87" s="152"/>
    </row>
    <row r="88" spans="3:8" ht="15.75">
      <c r="C88" s="140"/>
      <c r="D88" s="140"/>
      <c r="G88" s="152"/>
      <c r="H88" s="152"/>
    </row>
    <row r="89" spans="3:8" ht="15.75">
      <c r="C89" s="140"/>
      <c r="D89" s="140"/>
      <c r="G89" s="152"/>
      <c r="H89" s="152"/>
    </row>
    <row r="90" spans="3:8" ht="15.75">
      <c r="C90" s="140"/>
      <c r="D90" s="140"/>
      <c r="G90" s="152"/>
      <c r="H90" s="152"/>
    </row>
    <row r="91" spans="3:8" ht="15.75">
      <c r="C91" s="140"/>
      <c r="D91" s="140"/>
      <c r="G91" s="152"/>
      <c r="H91" s="152"/>
    </row>
    <row r="92" spans="3:8" ht="15.75">
      <c r="C92" s="140"/>
      <c r="D92" s="140"/>
      <c r="G92" s="152"/>
      <c r="H92" s="152"/>
    </row>
    <row r="93" spans="3:8" ht="15.75">
      <c r="C93" s="140"/>
      <c r="D93" s="140"/>
      <c r="G93" s="152"/>
      <c r="H93" s="152"/>
    </row>
    <row r="94" spans="3:8" ht="15.75">
      <c r="C94" s="140"/>
      <c r="D94" s="140"/>
      <c r="G94" s="152"/>
      <c r="H94" s="152"/>
    </row>
    <row r="95" spans="3:8" ht="15.75">
      <c r="C95" s="140"/>
      <c r="D95" s="140"/>
      <c r="G95" s="152"/>
      <c r="H95" s="152"/>
    </row>
    <row r="96" spans="3:8" ht="15.75">
      <c r="C96" s="140"/>
      <c r="D96" s="140"/>
      <c r="G96" s="152"/>
      <c r="H96" s="152"/>
    </row>
  </sheetData>
  <sheetProtection/>
  <mergeCells count="3">
    <mergeCell ref="B60:E60"/>
    <mergeCell ref="B54:H54"/>
    <mergeCell ref="A51:D5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35"/>
  <sheetViews>
    <sheetView zoomScale="60" zoomScaleNormal="60" zoomScalePageLayoutView="0" workbookViewId="0" topLeftCell="A1">
      <selection activeCell="B38" sqref="B38:H38"/>
    </sheetView>
  </sheetViews>
  <sheetFormatPr defaultColWidth="9.375" defaultRowHeight="15.75"/>
  <cols>
    <col min="1" max="1" width="50.625" style="209" customWidth="1"/>
    <col min="2" max="2" width="18.50390625" style="210" bestFit="1" customWidth="1"/>
    <col min="3" max="3" width="10.625" style="187" customWidth="1"/>
    <col min="4" max="4" width="12.625" style="187" customWidth="1"/>
    <col min="5" max="8" width="11.625" style="187" customWidth="1"/>
    <col min="9" max="10" width="10.625" style="187" customWidth="1"/>
    <col min="11" max="11" width="11.125" style="187" customWidth="1"/>
    <col min="12" max="12" width="14.625" style="187" customWidth="1"/>
    <col min="13" max="13" width="16.875" style="187" customWidth="1"/>
    <col min="14" max="14" width="11.00390625" style="187" customWidth="1"/>
    <col min="15" max="16384" width="9.375" style="187" customWidth="1"/>
  </cols>
  <sheetData>
    <row r="1" spans="1:14" ht="15.75">
      <c r="A1" s="35"/>
      <c r="B1" s="632" t="s">
        <v>658</v>
      </c>
      <c r="C1" s="632"/>
      <c r="D1" s="632"/>
      <c r="E1" s="632"/>
      <c r="F1" s="632"/>
      <c r="G1" s="632"/>
      <c r="H1" s="632"/>
      <c r="I1" s="632"/>
      <c r="J1" s="632"/>
      <c r="K1" s="632"/>
      <c r="L1" s="632"/>
      <c r="M1" s="632"/>
      <c r="N1" s="632"/>
    </row>
    <row r="2" spans="1:9" ht="15.75">
      <c r="A2" s="633" t="s">
        <v>851</v>
      </c>
      <c r="B2" s="634"/>
      <c r="C2" s="634"/>
      <c r="D2" s="634"/>
      <c r="E2" s="35"/>
      <c r="F2" s="35"/>
      <c r="G2" s="188"/>
      <c r="H2" s="188"/>
      <c r="I2" s="189"/>
    </row>
    <row r="3" spans="1:9" ht="15.75">
      <c r="A3" s="190"/>
      <c r="B3" s="35"/>
      <c r="C3" s="184"/>
      <c r="D3" s="35"/>
      <c r="E3" s="35"/>
      <c r="F3" s="191"/>
      <c r="G3" s="28"/>
      <c r="H3" s="28"/>
      <c r="I3" s="186"/>
    </row>
    <row r="4" spans="1:12" ht="15.75">
      <c r="A4" s="39"/>
      <c r="B4" s="304" t="s">
        <v>408</v>
      </c>
      <c r="C4" s="184"/>
      <c r="D4" s="35"/>
      <c r="E4" s="35"/>
      <c r="F4" s="191"/>
      <c r="G4" s="192"/>
      <c r="H4" s="192"/>
      <c r="I4" s="186"/>
      <c r="K4" s="84"/>
      <c r="L4" s="75"/>
    </row>
    <row r="5" spans="1:12" ht="15.75">
      <c r="A5" s="39"/>
      <c r="B5" s="304" t="s">
        <v>409</v>
      </c>
      <c r="C5" s="193"/>
      <c r="D5" s="193"/>
      <c r="E5" s="193"/>
      <c r="F5" s="193"/>
      <c r="G5" s="193"/>
      <c r="H5" s="193"/>
      <c r="I5" s="194"/>
      <c r="K5" s="88"/>
      <c r="L5" s="77"/>
    </row>
    <row r="6" spans="1:12" ht="15.75">
      <c r="A6" s="39"/>
      <c r="B6" s="422">
        <f>Title!B10</f>
        <v>43190</v>
      </c>
      <c r="C6" s="190"/>
      <c r="D6" s="190"/>
      <c r="E6" s="190"/>
      <c r="F6" s="185"/>
      <c r="G6" s="192"/>
      <c r="H6" s="192"/>
      <c r="I6" s="195"/>
      <c r="K6" s="88"/>
      <c r="L6" s="89"/>
    </row>
    <row r="7" spans="1:13" ht="15.75">
      <c r="A7" s="196"/>
      <c r="B7" s="29"/>
      <c r="C7" s="196"/>
      <c r="D7" s="196"/>
      <c r="E7" s="196"/>
      <c r="F7" s="197"/>
      <c r="G7" s="197"/>
      <c r="H7" s="197"/>
      <c r="M7" s="345" t="str">
        <f>'[2]Balance Sheet'!$H$5</f>
        <v>( thousand BGN)</v>
      </c>
    </row>
    <row r="8" spans="1:14" s="199" customFormat="1" ht="31.5" customHeight="1">
      <c r="A8" s="368"/>
      <c r="B8" s="369"/>
      <c r="C8" s="370"/>
      <c r="D8" s="371" t="s">
        <v>659</v>
      </c>
      <c r="E8" s="370"/>
      <c r="F8" s="370"/>
      <c r="G8" s="370"/>
      <c r="H8" s="370"/>
      <c r="I8" s="370" t="s">
        <v>660</v>
      </c>
      <c r="J8" s="370"/>
      <c r="K8" s="372"/>
      <c r="L8" s="373"/>
      <c r="M8" s="374"/>
      <c r="N8" s="198"/>
    </row>
    <row r="9" spans="1:14" s="199" customFormat="1" ht="31.5" customHeight="1">
      <c r="A9" s="375" t="s">
        <v>661</v>
      </c>
      <c r="B9" s="376" t="s">
        <v>662</v>
      </c>
      <c r="C9" s="377" t="s">
        <v>663</v>
      </c>
      <c r="D9" s="378" t="s">
        <v>664</v>
      </c>
      <c r="E9" s="377" t="s">
        <v>665</v>
      </c>
      <c r="F9" s="379" t="s">
        <v>666</v>
      </c>
      <c r="G9" s="379"/>
      <c r="H9" s="379"/>
      <c r="I9" s="373" t="s">
        <v>667</v>
      </c>
      <c r="J9" s="380" t="s">
        <v>668</v>
      </c>
      <c r="K9" s="377" t="s">
        <v>669</v>
      </c>
      <c r="L9" s="377" t="s">
        <v>670</v>
      </c>
      <c r="M9" s="381" t="s">
        <v>671</v>
      </c>
      <c r="N9" s="198"/>
    </row>
    <row r="10" spans="1:14" s="199" customFormat="1" ht="15.75">
      <c r="A10" s="382"/>
      <c r="B10" s="383"/>
      <c r="C10" s="379"/>
      <c r="D10" s="384"/>
      <c r="E10" s="379"/>
      <c r="F10" s="385" t="s">
        <v>672</v>
      </c>
      <c r="G10" s="385" t="s">
        <v>673</v>
      </c>
      <c r="H10" s="385" t="s">
        <v>449</v>
      </c>
      <c r="I10" s="379"/>
      <c r="J10" s="386"/>
      <c r="K10" s="379"/>
      <c r="L10" s="379"/>
      <c r="M10" s="387"/>
      <c r="N10" s="198"/>
    </row>
    <row r="11" spans="1:14" s="199" customFormat="1" ht="16.5" thickBot="1">
      <c r="A11" s="200" t="s">
        <v>6</v>
      </c>
      <c r="B11" s="459"/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0">
        <v>7</v>
      </c>
      <c r="J11" s="460">
        <v>8</v>
      </c>
      <c r="K11" s="460">
        <v>9</v>
      </c>
      <c r="L11" s="460">
        <v>10</v>
      </c>
      <c r="M11" s="461">
        <v>11</v>
      </c>
      <c r="N11" s="201"/>
    </row>
    <row r="12" spans="1:14" s="199" customFormat="1" ht="15.75">
      <c r="A12" s="385" t="s">
        <v>694</v>
      </c>
      <c r="B12" s="536"/>
      <c r="C12" s="536" t="s">
        <v>21</v>
      </c>
      <c r="D12" s="536" t="s">
        <v>21</v>
      </c>
      <c r="E12" s="536" t="s">
        <v>26</v>
      </c>
      <c r="F12" s="536" t="s">
        <v>29</v>
      </c>
      <c r="G12" s="536" t="s">
        <v>31</v>
      </c>
      <c r="H12" s="536" t="s">
        <v>33</v>
      </c>
      <c r="I12" s="536" t="s">
        <v>39</v>
      </c>
      <c r="J12" s="536" t="s">
        <v>40</v>
      </c>
      <c r="K12" s="537" t="s">
        <v>222</v>
      </c>
      <c r="L12" s="536" t="s">
        <v>51</v>
      </c>
      <c r="M12" s="538" t="s">
        <v>55</v>
      </c>
      <c r="N12" s="201"/>
    </row>
    <row r="13" spans="1:14" ht="15.75">
      <c r="A13" s="388" t="s">
        <v>674</v>
      </c>
      <c r="B13" s="539" t="s">
        <v>223</v>
      </c>
      <c r="C13" s="540">
        <v>100964</v>
      </c>
      <c r="D13" s="540">
        <v>0</v>
      </c>
      <c r="E13" s="540">
        <v>35744</v>
      </c>
      <c r="F13" s="540">
        <v>51666</v>
      </c>
      <c r="G13" s="540">
        <v>0</v>
      </c>
      <c r="H13" s="541"/>
      <c r="I13" s="540">
        <v>281509</v>
      </c>
      <c r="J13" s="540">
        <v>0</v>
      </c>
      <c r="K13" s="541"/>
      <c r="L13" s="540">
        <v>469883</v>
      </c>
      <c r="M13" s="542">
        <v>33227</v>
      </c>
      <c r="N13" s="202"/>
    </row>
    <row r="14" spans="1:14" ht="15.75">
      <c r="A14" s="388" t="s">
        <v>675</v>
      </c>
      <c r="B14" s="539" t="s">
        <v>224</v>
      </c>
      <c r="C14" s="543">
        <v>0</v>
      </c>
      <c r="D14" s="543">
        <v>0</v>
      </c>
      <c r="E14" s="543">
        <v>0</v>
      </c>
      <c r="F14" s="543">
        <v>0</v>
      </c>
      <c r="G14" s="543">
        <v>0</v>
      </c>
      <c r="H14" s="543">
        <v>0</v>
      </c>
      <c r="I14" s="543">
        <v>0</v>
      </c>
      <c r="J14" s="543">
        <v>0</v>
      </c>
      <c r="K14" s="543">
        <v>0</v>
      </c>
      <c r="L14" s="540">
        <v>0</v>
      </c>
      <c r="M14" s="544">
        <v>0</v>
      </c>
      <c r="N14" s="203"/>
    </row>
    <row r="15" spans="1:14" ht="15.75">
      <c r="A15" s="389" t="s">
        <v>676</v>
      </c>
      <c r="B15" s="539" t="s">
        <v>225</v>
      </c>
      <c r="C15" s="541"/>
      <c r="D15" s="541"/>
      <c r="E15" s="541"/>
      <c r="F15" s="541"/>
      <c r="G15" s="541"/>
      <c r="H15" s="541"/>
      <c r="I15" s="541"/>
      <c r="J15" s="541"/>
      <c r="K15" s="541"/>
      <c r="L15" s="540">
        <v>0</v>
      </c>
      <c r="M15" s="545"/>
      <c r="N15" s="203"/>
    </row>
    <row r="16" spans="1:14" ht="15.75">
      <c r="A16" s="389" t="s">
        <v>677</v>
      </c>
      <c r="B16" s="539" t="s">
        <v>226</v>
      </c>
      <c r="C16" s="541"/>
      <c r="D16" s="541"/>
      <c r="E16" s="541"/>
      <c r="F16" s="541"/>
      <c r="G16" s="541"/>
      <c r="H16" s="541"/>
      <c r="I16" s="541"/>
      <c r="J16" s="541"/>
      <c r="K16" s="541"/>
      <c r="L16" s="540">
        <v>0</v>
      </c>
      <c r="M16" s="545"/>
      <c r="N16" s="203"/>
    </row>
    <row r="17" spans="1:14" ht="15.75">
      <c r="A17" s="388" t="s">
        <v>678</v>
      </c>
      <c r="B17" s="539" t="s">
        <v>227</v>
      </c>
      <c r="C17" s="543">
        <v>100964</v>
      </c>
      <c r="D17" s="543">
        <v>0</v>
      </c>
      <c r="E17" s="543">
        <v>35744</v>
      </c>
      <c r="F17" s="543">
        <v>51666</v>
      </c>
      <c r="G17" s="543">
        <v>0</v>
      </c>
      <c r="H17" s="543">
        <v>0</v>
      </c>
      <c r="I17" s="543">
        <v>281509</v>
      </c>
      <c r="J17" s="543">
        <v>0</v>
      </c>
      <c r="K17" s="543">
        <v>0</v>
      </c>
      <c r="L17" s="540">
        <v>469883</v>
      </c>
      <c r="M17" s="544">
        <v>33227</v>
      </c>
      <c r="N17" s="203"/>
    </row>
    <row r="18" spans="1:14" ht="15.75">
      <c r="A18" s="388" t="s">
        <v>679</v>
      </c>
      <c r="B18" s="539" t="s">
        <v>228</v>
      </c>
      <c r="C18" s="546"/>
      <c r="D18" s="546"/>
      <c r="E18" s="546"/>
      <c r="F18" s="546"/>
      <c r="G18" s="546"/>
      <c r="H18" s="546"/>
      <c r="I18" s="540">
        <v>12304</v>
      </c>
      <c r="J18" s="540">
        <v>0</v>
      </c>
      <c r="K18" s="541"/>
      <c r="L18" s="540">
        <v>12304</v>
      </c>
      <c r="M18" s="545">
        <v>1350</v>
      </c>
      <c r="N18" s="203"/>
    </row>
    <row r="19" spans="1:14" ht="15.75">
      <c r="A19" s="389" t="s">
        <v>680</v>
      </c>
      <c r="B19" s="539" t="s">
        <v>229</v>
      </c>
      <c r="C19" s="543">
        <v>0</v>
      </c>
      <c r="D19" s="543">
        <v>0</v>
      </c>
      <c r="E19" s="543">
        <v>0</v>
      </c>
      <c r="F19" s="543">
        <v>0</v>
      </c>
      <c r="G19" s="543">
        <v>0</v>
      </c>
      <c r="H19" s="543">
        <v>0</v>
      </c>
      <c r="I19" s="543">
        <v>0</v>
      </c>
      <c r="J19" s="543">
        <v>0</v>
      </c>
      <c r="K19" s="543">
        <v>0</v>
      </c>
      <c r="L19" s="540">
        <v>0</v>
      </c>
      <c r="M19" s="544">
        <v>0</v>
      </c>
      <c r="N19" s="203"/>
    </row>
    <row r="20" spans="1:14" ht="15.75">
      <c r="A20" s="390" t="s">
        <v>681</v>
      </c>
      <c r="B20" s="547" t="s">
        <v>230</v>
      </c>
      <c r="C20" s="541"/>
      <c r="D20" s="541"/>
      <c r="E20" s="541"/>
      <c r="F20" s="541"/>
      <c r="G20" s="541"/>
      <c r="H20" s="541"/>
      <c r="I20" s="541"/>
      <c r="J20" s="541"/>
      <c r="K20" s="541"/>
      <c r="L20" s="540">
        <v>0</v>
      </c>
      <c r="M20" s="545"/>
      <c r="N20" s="203"/>
    </row>
    <row r="21" spans="1:14" ht="15.75">
      <c r="A21" s="390" t="s">
        <v>682</v>
      </c>
      <c r="B21" s="547" t="s">
        <v>231</v>
      </c>
      <c r="C21" s="541"/>
      <c r="D21" s="541"/>
      <c r="E21" s="541"/>
      <c r="F21" s="541"/>
      <c r="G21" s="541"/>
      <c r="H21" s="541"/>
      <c r="I21" s="541"/>
      <c r="J21" s="541"/>
      <c r="K21" s="541"/>
      <c r="L21" s="540">
        <v>0</v>
      </c>
      <c r="M21" s="545"/>
      <c r="N21" s="203"/>
    </row>
    <row r="22" spans="1:14" ht="15.75">
      <c r="A22" s="389" t="s">
        <v>683</v>
      </c>
      <c r="B22" s="539" t="s">
        <v>232</v>
      </c>
      <c r="C22" s="541"/>
      <c r="D22" s="541"/>
      <c r="E22" s="541"/>
      <c r="F22" s="541"/>
      <c r="G22" s="541"/>
      <c r="H22" s="541"/>
      <c r="I22" s="541"/>
      <c r="J22" s="541"/>
      <c r="K22" s="541"/>
      <c r="L22" s="540">
        <v>0</v>
      </c>
      <c r="M22" s="545"/>
      <c r="N22" s="203"/>
    </row>
    <row r="23" spans="1:14" ht="15.75">
      <c r="A23" s="389" t="s">
        <v>684</v>
      </c>
      <c r="B23" s="539" t="s">
        <v>233</v>
      </c>
      <c r="C23" s="543">
        <v>0</v>
      </c>
      <c r="D23" s="543">
        <v>0</v>
      </c>
      <c r="E23" s="543">
        <v>0</v>
      </c>
      <c r="F23" s="543">
        <v>0</v>
      </c>
      <c r="G23" s="543">
        <v>0</v>
      </c>
      <c r="H23" s="543">
        <v>0</v>
      </c>
      <c r="I23" s="543">
        <v>0</v>
      </c>
      <c r="J23" s="543">
        <v>0</v>
      </c>
      <c r="K23" s="543">
        <v>0</v>
      </c>
      <c r="L23" s="540">
        <v>0</v>
      </c>
      <c r="M23" s="544">
        <v>0</v>
      </c>
      <c r="N23" s="203"/>
    </row>
    <row r="24" spans="1:14" ht="15.75">
      <c r="A24" s="389" t="s">
        <v>685</v>
      </c>
      <c r="B24" s="539" t="s">
        <v>234</v>
      </c>
      <c r="C24" s="541"/>
      <c r="D24" s="541"/>
      <c r="E24" s="541"/>
      <c r="F24" s="541"/>
      <c r="G24" s="541"/>
      <c r="H24" s="541"/>
      <c r="I24" s="541"/>
      <c r="J24" s="541"/>
      <c r="K24" s="541"/>
      <c r="L24" s="540">
        <v>0</v>
      </c>
      <c r="M24" s="545"/>
      <c r="N24" s="203"/>
    </row>
    <row r="25" spans="1:14" ht="15.75">
      <c r="A25" s="389" t="s">
        <v>686</v>
      </c>
      <c r="B25" s="539" t="s">
        <v>235</v>
      </c>
      <c r="C25" s="541"/>
      <c r="D25" s="541"/>
      <c r="E25" s="541"/>
      <c r="F25" s="541"/>
      <c r="G25" s="541"/>
      <c r="H25" s="541"/>
      <c r="I25" s="541"/>
      <c r="J25" s="541"/>
      <c r="K25" s="541"/>
      <c r="L25" s="540">
        <v>0</v>
      </c>
      <c r="M25" s="545"/>
      <c r="N25" s="203"/>
    </row>
    <row r="26" spans="1:14" ht="15.75">
      <c r="A26" s="389" t="s">
        <v>687</v>
      </c>
      <c r="B26" s="539" t="s">
        <v>236</v>
      </c>
      <c r="C26" s="543">
        <v>0</v>
      </c>
      <c r="D26" s="543">
        <v>0</v>
      </c>
      <c r="E26" s="543">
        <v>21</v>
      </c>
      <c r="F26" s="543">
        <v>0</v>
      </c>
      <c r="G26" s="543">
        <v>0</v>
      </c>
      <c r="H26" s="543">
        <v>0</v>
      </c>
      <c r="I26" s="543">
        <v>0</v>
      </c>
      <c r="J26" s="543">
        <v>0</v>
      </c>
      <c r="K26" s="543">
        <v>0</v>
      </c>
      <c r="L26" s="540">
        <v>21</v>
      </c>
      <c r="M26" s="544">
        <v>0</v>
      </c>
      <c r="N26" s="203"/>
    </row>
    <row r="27" spans="1:14" ht="15.75">
      <c r="A27" s="389" t="s">
        <v>685</v>
      </c>
      <c r="B27" s="539" t="s">
        <v>237</v>
      </c>
      <c r="C27" s="541"/>
      <c r="D27" s="541"/>
      <c r="E27" s="541">
        <v>21</v>
      </c>
      <c r="F27" s="541"/>
      <c r="G27" s="541"/>
      <c r="H27" s="541"/>
      <c r="I27" s="541"/>
      <c r="J27" s="541"/>
      <c r="K27" s="541"/>
      <c r="L27" s="540">
        <v>21</v>
      </c>
      <c r="M27" s="545"/>
      <c r="N27" s="203"/>
    </row>
    <row r="28" spans="1:14" ht="15.75">
      <c r="A28" s="389" t="s">
        <v>686</v>
      </c>
      <c r="B28" s="539" t="s">
        <v>238</v>
      </c>
      <c r="C28" s="541"/>
      <c r="D28" s="541"/>
      <c r="E28" s="541"/>
      <c r="F28" s="541"/>
      <c r="G28" s="541"/>
      <c r="H28" s="541"/>
      <c r="I28" s="541"/>
      <c r="J28" s="541"/>
      <c r="K28" s="541"/>
      <c r="L28" s="540">
        <v>0</v>
      </c>
      <c r="M28" s="545"/>
      <c r="N28" s="203"/>
    </row>
    <row r="29" spans="1:14" ht="15.75">
      <c r="A29" s="389" t="s">
        <v>688</v>
      </c>
      <c r="B29" s="539" t="s">
        <v>239</v>
      </c>
      <c r="C29" s="541"/>
      <c r="D29" s="541"/>
      <c r="E29" s="541"/>
      <c r="F29" s="541"/>
      <c r="G29" s="541"/>
      <c r="H29" s="541"/>
      <c r="I29" s="541"/>
      <c r="J29" s="541"/>
      <c r="K29" s="541"/>
      <c r="L29" s="540">
        <v>0</v>
      </c>
      <c r="M29" s="545"/>
      <c r="N29" s="203"/>
    </row>
    <row r="30" spans="1:14" ht="15.75">
      <c r="A30" s="389" t="s">
        <v>689</v>
      </c>
      <c r="B30" s="539" t="s">
        <v>240</v>
      </c>
      <c r="C30" s="541">
        <v>-5</v>
      </c>
      <c r="D30" s="541"/>
      <c r="E30" s="541">
        <v>-138</v>
      </c>
      <c r="F30" s="541"/>
      <c r="G30" s="541"/>
      <c r="H30" s="541"/>
      <c r="I30" s="541">
        <v>154</v>
      </c>
      <c r="J30" s="541"/>
      <c r="K30" s="541"/>
      <c r="L30" s="540">
        <v>11</v>
      </c>
      <c r="M30" s="545">
        <v>291</v>
      </c>
      <c r="N30" s="203"/>
    </row>
    <row r="31" spans="1:14" ht="15.75">
      <c r="A31" s="388" t="s">
        <v>690</v>
      </c>
      <c r="B31" s="539" t="s">
        <v>241</v>
      </c>
      <c r="C31" s="543">
        <v>100959</v>
      </c>
      <c r="D31" s="543">
        <v>0</v>
      </c>
      <c r="E31" s="543">
        <v>35627</v>
      </c>
      <c r="F31" s="543">
        <v>51666</v>
      </c>
      <c r="G31" s="543">
        <v>0</v>
      </c>
      <c r="H31" s="543">
        <v>0</v>
      </c>
      <c r="I31" s="543">
        <v>293967</v>
      </c>
      <c r="J31" s="543">
        <v>0</v>
      </c>
      <c r="K31" s="543">
        <v>0</v>
      </c>
      <c r="L31" s="540">
        <v>482219</v>
      </c>
      <c r="M31" s="544">
        <v>34868</v>
      </c>
      <c r="N31" s="202"/>
    </row>
    <row r="32" spans="1:14" ht="25.5">
      <c r="A32" s="389" t="s">
        <v>691</v>
      </c>
      <c r="B32" s="539" t="s">
        <v>242</v>
      </c>
      <c r="C32" s="541"/>
      <c r="D32" s="541"/>
      <c r="E32" s="541"/>
      <c r="F32" s="541"/>
      <c r="G32" s="541"/>
      <c r="H32" s="541"/>
      <c r="I32" s="541"/>
      <c r="J32" s="541"/>
      <c r="K32" s="541"/>
      <c r="L32" s="540">
        <v>0</v>
      </c>
      <c r="M32" s="545"/>
      <c r="N32" s="203"/>
    </row>
    <row r="33" spans="1:14" ht="16.5" thickBot="1">
      <c r="A33" s="389" t="s">
        <v>692</v>
      </c>
      <c r="B33" s="548" t="s">
        <v>243</v>
      </c>
      <c r="C33" s="549"/>
      <c r="D33" s="549"/>
      <c r="E33" s="549"/>
      <c r="F33" s="549"/>
      <c r="G33" s="549"/>
      <c r="H33" s="549"/>
      <c r="I33" s="549"/>
      <c r="J33" s="549"/>
      <c r="K33" s="549"/>
      <c r="L33" s="550">
        <v>0</v>
      </c>
      <c r="M33" s="551"/>
      <c r="N33" s="203"/>
    </row>
    <row r="34" spans="1:14" s="556" customFormat="1" ht="15.75">
      <c r="A34" s="388" t="s">
        <v>693</v>
      </c>
      <c r="B34" s="552" t="s">
        <v>244</v>
      </c>
      <c r="C34" s="552">
        <v>100959</v>
      </c>
      <c r="D34" s="552">
        <v>0</v>
      </c>
      <c r="E34" s="552">
        <v>35627</v>
      </c>
      <c r="F34" s="552">
        <v>51666</v>
      </c>
      <c r="G34" s="552">
        <v>0</v>
      </c>
      <c r="H34" s="552">
        <v>0</v>
      </c>
      <c r="I34" s="552">
        <v>293967</v>
      </c>
      <c r="J34" s="552">
        <v>0</v>
      </c>
      <c r="K34" s="553">
        <v>0</v>
      </c>
      <c r="L34" s="552">
        <v>482219</v>
      </c>
      <c r="M34" s="554">
        <v>34868</v>
      </c>
      <c r="N34" s="555"/>
    </row>
    <row r="35" spans="1:14" ht="15.75">
      <c r="A35" s="204"/>
      <c r="B35" s="205"/>
      <c r="C35" s="206"/>
      <c r="D35" s="206"/>
      <c r="E35" s="206"/>
      <c r="F35" s="206"/>
      <c r="G35" s="206"/>
      <c r="H35" s="206"/>
      <c r="I35" s="206"/>
      <c r="J35" s="206"/>
      <c r="K35" s="206"/>
      <c r="L35" s="203"/>
      <c r="M35" s="203"/>
      <c r="N35" s="203"/>
    </row>
    <row r="36" spans="1:14" ht="15.75">
      <c r="A36" s="207" t="s">
        <v>695</v>
      </c>
      <c r="B36" s="208"/>
      <c r="C36" s="208"/>
      <c r="D36" s="208"/>
      <c r="E36" s="208"/>
      <c r="F36" s="208"/>
      <c r="G36" s="208"/>
      <c r="H36" s="208"/>
      <c r="I36" s="208"/>
      <c r="J36" s="208"/>
      <c r="K36" s="206"/>
      <c r="L36" s="203"/>
      <c r="M36" s="203"/>
      <c r="N36" s="203"/>
    </row>
    <row r="37" spans="1:14" ht="15.75">
      <c r="A37" s="204"/>
      <c r="B37" s="205"/>
      <c r="C37" s="206"/>
      <c r="D37" s="206"/>
      <c r="E37" s="206"/>
      <c r="F37" s="206"/>
      <c r="G37" s="206"/>
      <c r="H37" s="206"/>
      <c r="I37" s="206"/>
      <c r="J37" s="206"/>
      <c r="K37" s="206"/>
      <c r="L37" s="203"/>
      <c r="M37" s="203"/>
      <c r="N37" s="203"/>
    </row>
    <row r="38" spans="1:13" ht="15.75">
      <c r="A38" s="330" t="s">
        <v>388</v>
      </c>
      <c r="B38" s="628">
        <f>Title!B11</f>
        <v>43250</v>
      </c>
      <c r="C38" s="628"/>
      <c r="D38" s="628"/>
      <c r="E38" s="628"/>
      <c r="F38" s="628"/>
      <c r="G38" s="628"/>
      <c r="H38" s="628"/>
      <c r="M38" s="203"/>
    </row>
    <row r="39" spans="1:13" ht="15.75">
      <c r="A39" s="74"/>
      <c r="B39" s="75"/>
      <c r="C39" s="75"/>
      <c r="D39" s="75"/>
      <c r="E39" s="75"/>
      <c r="F39" s="75"/>
      <c r="G39" s="75"/>
      <c r="H39" s="75"/>
      <c r="M39" s="203"/>
    </row>
    <row r="40" spans="1:13" ht="15.75">
      <c r="A40" s="78"/>
      <c r="B40" s="629"/>
      <c r="C40" s="629"/>
      <c r="D40" s="629"/>
      <c r="E40" s="629"/>
      <c r="F40" s="71"/>
      <c r="G40" s="72"/>
      <c r="H40" s="49"/>
      <c r="M40" s="203"/>
    </row>
    <row r="41" spans="1:13" ht="15.75">
      <c r="A41" s="331" t="s">
        <v>495</v>
      </c>
      <c r="B41" s="330"/>
      <c r="C41" s="135"/>
      <c r="D41" s="135"/>
      <c r="E41" s="92"/>
      <c r="F41" s="92"/>
      <c r="G41" s="137"/>
      <c r="H41" s="137"/>
      <c r="M41" s="203"/>
    </row>
    <row r="42" spans="1:13" ht="15.75">
      <c r="A42" s="331"/>
      <c r="B42" s="332" t="s">
        <v>856</v>
      </c>
      <c r="C42" s="135"/>
      <c r="D42" s="135"/>
      <c r="E42" s="92"/>
      <c r="F42" s="92"/>
      <c r="G42" s="137"/>
      <c r="H42" s="137"/>
      <c r="M42" s="203"/>
    </row>
    <row r="43" spans="1:13" ht="15.75" customHeight="1">
      <c r="A43" s="331" t="s">
        <v>496</v>
      </c>
      <c r="B43" s="330"/>
      <c r="C43" s="135"/>
      <c r="D43" s="135"/>
      <c r="E43" s="92"/>
      <c r="F43" s="92"/>
      <c r="G43" s="137"/>
      <c r="H43" s="137"/>
      <c r="M43" s="203"/>
    </row>
    <row r="44" spans="1:13" ht="15.75" customHeight="1">
      <c r="A44" s="330"/>
      <c r="B44" s="332" t="s">
        <v>497</v>
      </c>
      <c r="C44" s="135"/>
      <c r="D44" s="135"/>
      <c r="E44" s="92"/>
      <c r="F44" s="92"/>
      <c r="G44" s="137"/>
      <c r="H44" s="137"/>
      <c r="M44" s="203"/>
    </row>
    <row r="45" spans="1:13" ht="15.75" customHeight="1">
      <c r="A45" s="92"/>
      <c r="B45" s="92"/>
      <c r="C45" s="135"/>
      <c r="D45" s="135"/>
      <c r="E45" s="92"/>
      <c r="F45" s="92"/>
      <c r="G45" s="137"/>
      <c r="H45" s="137"/>
      <c r="M45" s="203"/>
    </row>
    <row r="46" spans="1:13" ht="15.75">
      <c r="A46" s="78"/>
      <c r="B46" s="629"/>
      <c r="C46" s="629"/>
      <c r="D46" s="629"/>
      <c r="E46" s="629"/>
      <c r="F46" s="71"/>
      <c r="G46" s="72"/>
      <c r="H46" s="49"/>
      <c r="M46" s="203"/>
    </row>
    <row r="47" spans="1:13" ht="15.75">
      <c r="A47" s="78"/>
      <c r="B47" s="629"/>
      <c r="C47" s="629"/>
      <c r="D47" s="629"/>
      <c r="E47" s="629"/>
      <c r="F47" s="71"/>
      <c r="G47" s="72"/>
      <c r="H47" s="49"/>
      <c r="M47" s="203"/>
    </row>
    <row r="48" spans="1:13" ht="15.75">
      <c r="A48" s="78"/>
      <c r="B48" s="629"/>
      <c r="C48" s="629"/>
      <c r="D48" s="629"/>
      <c r="E48" s="629"/>
      <c r="F48" s="71"/>
      <c r="G48" s="72"/>
      <c r="H48" s="49"/>
      <c r="M48" s="203"/>
    </row>
    <row r="49" spans="1:13" ht="15.75">
      <c r="A49" s="78"/>
      <c r="B49" s="629"/>
      <c r="C49" s="629"/>
      <c r="D49" s="629"/>
      <c r="E49" s="629"/>
      <c r="F49" s="71"/>
      <c r="G49" s="72"/>
      <c r="H49" s="49"/>
      <c r="M49" s="203"/>
    </row>
    <row r="50" ht="15.75">
      <c r="M50" s="203"/>
    </row>
    <row r="51" ht="15.75">
      <c r="M51" s="203"/>
    </row>
    <row r="52" ht="15.75">
      <c r="M52" s="203"/>
    </row>
    <row r="53" ht="15.75">
      <c r="M53" s="203"/>
    </row>
    <row r="54" ht="15.75">
      <c r="M54" s="203"/>
    </row>
    <row r="55" ht="15.75">
      <c r="M55" s="203"/>
    </row>
    <row r="56" ht="15.75">
      <c r="M56" s="203"/>
    </row>
    <row r="57" ht="15.75">
      <c r="M57" s="203"/>
    </row>
    <row r="58" ht="15.75">
      <c r="M58" s="203"/>
    </row>
    <row r="59" ht="15.75">
      <c r="M59" s="203"/>
    </row>
    <row r="60" ht="15.75">
      <c r="M60" s="203"/>
    </row>
    <row r="61" ht="15.75">
      <c r="M61" s="203"/>
    </row>
    <row r="62" ht="15.75">
      <c r="M62" s="203"/>
    </row>
    <row r="63" ht="15.75">
      <c r="M63" s="203"/>
    </row>
    <row r="64" ht="15.75">
      <c r="M64" s="203"/>
    </row>
    <row r="65" s="187" customFormat="1" ht="15.75">
      <c r="M65" s="203"/>
    </row>
    <row r="66" s="187" customFormat="1" ht="15.75">
      <c r="M66" s="203"/>
    </row>
    <row r="67" s="187" customFormat="1" ht="15.75">
      <c r="M67" s="203"/>
    </row>
    <row r="68" s="187" customFormat="1" ht="15.75">
      <c r="M68" s="203"/>
    </row>
    <row r="69" s="187" customFormat="1" ht="15.75">
      <c r="M69" s="203"/>
    </row>
    <row r="70" s="187" customFormat="1" ht="15.75">
      <c r="M70" s="203"/>
    </row>
    <row r="71" s="187" customFormat="1" ht="15.75">
      <c r="M71" s="203"/>
    </row>
    <row r="72" s="187" customFormat="1" ht="15.75">
      <c r="M72" s="203"/>
    </row>
    <row r="73" s="187" customFormat="1" ht="15.75">
      <c r="M73" s="203"/>
    </row>
    <row r="74" s="187" customFormat="1" ht="15.75">
      <c r="M74" s="203"/>
    </row>
    <row r="75" s="187" customFormat="1" ht="15.75">
      <c r="M75" s="203"/>
    </row>
    <row r="76" s="187" customFormat="1" ht="15.75">
      <c r="M76" s="203"/>
    </row>
    <row r="77" s="187" customFormat="1" ht="15.75">
      <c r="M77" s="203"/>
    </row>
    <row r="78" s="187" customFormat="1" ht="15.75">
      <c r="M78" s="203"/>
    </row>
    <row r="79" s="187" customFormat="1" ht="15.75">
      <c r="M79" s="203"/>
    </row>
    <row r="80" s="187" customFormat="1" ht="15.75">
      <c r="M80" s="203"/>
    </row>
    <row r="81" s="187" customFormat="1" ht="15.75">
      <c r="M81" s="203"/>
    </row>
    <row r="82" s="187" customFormat="1" ht="15.75">
      <c r="M82" s="203"/>
    </row>
    <row r="83" s="187" customFormat="1" ht="15.75">
      <c r="M83" s="203"/>
    </row>
    <row r="84" s="187" customFormat="1" ht="15.75">
      <c r="M84" s="203"/>
    </row>
    <row r="85" s="187" customFormat="1" ht="15.75">
      <c r="M85" s="203"/>
    </row>
    <row r="86" s="187" customFormat="1" ht="15.75">
      <c r="M86" s="203"/>
    </row>
    <row r="87" s="187" customFormat="1" ht="15.75">
      <c r="M87" s="203"/>
    </row>
    <row r="88" s="187" customFormat="1" ht="15.75">
      <c r="M88" s="203"/>
    </row>
    <row r="89" s="187" customFormat="1" ht="15.75">
      <c r="M89" s="203"/>
    </row>
    <row r="90" s="187" customFormat="1" ht="15.75">
      <c r="M90" s="203"/>
    </row>
    <row r="91" s="187" customFormat="1" ht="15.75">
      <c r="M91" s="203"/>
    </row>
    <row r="92" s="187" customFormat="1" ht="15.75">
      <c r="M92" s="203"/>
    </row>
    <row r="93" s="187" customFormat="1" ht="15.75">
      <c r="M93" s="203"/>
    </row>
    <row r="94" s="187" customFormat="1" ht="15.75">
      <c r="M94" s="203"/>
    </row>
    <row r="95" s="187" customFormat="1" ht="15.75">
      <c r="M95" s="203"/>
    </row>
    <row r="96" s="187" customFormat="1" ht="15.75">
      <c r="M96" s="203"/>
    </row>
    <row r="97" s="187" customFormat="1" ht="15.75">
      <c r="M97" s="203"/>
    </row>
    <row r="98" s="187" customFormat="1" ht="15.75">
      <c r="M98" s="203"/>
    </row>
    <row r="99" s="187" customFormat="1" ht="15.75">
      <c r="M99" s="203"/>
    </row>
    <row r="100" s="187" customFormat="1" ht="15.75">
      <c r="M100" s="203"/>
    </row>
    <row r="101" s="187" customFormat="1" ht="15.75">
      <c r="M101" s="203"/>
    </row>
    <row r="102" s="187" customFormat="1" ht="15.75">
      <c r="M102" s="203"/>
    </row>
    <row r="103" s="187" customFormat="1" ht="15.75">
      <c r="M103" s="203"/>
    </row>
    <row r="104" s="187" customFormat="1" ht="15.75">
      <c r="M104" s="203"/>
    </row>
    <row r="105" s="187" customFormat="1" ht="15.75">
      <c r="M105" s="203"/>
    </row>
    <row r="106" s="187" customFormat="1" ht="15.75">
      <c r="M106" s="203"/>
    </row>
    <row r="107" s="187" customFormat="1" ht="15.75">
      <c r="M107" s="203"/>
    </row>
    <row r="108" s="187" customFormat="1" ht="15.75">
      <c r="M108" s="203"/>
    </row>
    <row r="109" s="187" customFormat="1" ht="15.75">
      <c r="M109" s="203"/>
    </row>
    <row r="110" s="187" customFormat="1" ht="15.75">
      <c r="M110" s="203"/>
    </row>
    <row r="111" s="187" customFormat="1" ht="15.75">
      <c r="M111" s="203"/>
    </row>
    <row r="112" s="187" customFormat="1" ht="15.75">
      <c r="M112" s="203"/>
    </row>
    <row r="113" s="187" customFormat="1" ht="15.75">
      <c r="M113" s="203"/>
    </row>
    <row r="114" s="187" customFormat="1" ht="15.75">
      <c r="M114" s="203"/>
    </row>
    <row r="115" s="187" customFormat="1" ht="15.75">
      <c r="M115" s="203"/>
    </row>
    <row r="116" s="187" customFormat="1" ht="15.75">
      <c r="M116" s="203"/>
    </row>
    <row r="117" s="187" customFormat="1" ht="15.75">
      <c r="M117" s="203"/>
    </row>
    <row r="118" s="187" customFormat="1" ht="15.75">
      <c r="M118" s="203"/>
    </row>
    <row r="119" s="187" customFormat="1" ht="15.75">
      <c r="M119" s="203"/>
    </row>
    <row r="120" s="187" customFormat="1" ht="15.75">
      <c r="M120" s="203"/>
    </row>
    <row r="121" s="187" customFormat="1" ht="15.75">
      <c r="M121" s="203"/>
    </row>
    <row r="122" s="187" customFormat="1" ht="15.75">
      <c r="M122" s="203"/>
    </row>
    <row r="123" s="187" customFormat="1" ht="15.75">
      <c r="M123" s="203"/>
    </row>
    <row r="124" s="187" customFormat="1" ht="15.75">
      <c r="M124" s="203"/>
    </row>
    <row r="125" s="187" customFormat="1" ht="15.75">
      <c r="M125" s="203"/>
    </row>
    <row r="126" s="187" customFormat="1" ht="15.75">
      <c r="M126" s="203"/>
    </row>
    <row r="127" s="187" customFormat="1" ht="15.75">
      <c r="M127" s="203"/>
    </row>
    <row r="128" s="187" customFormat="1" ht="15.75">
      <c r="M128" s="203"/>
    </row>
    <row r="129" s="187" customFormat="1" ht="15.75">
      <c r="M129" s="203"/>
    </row>
    <row r="130" s="187" customFormat="1" ht="15.75">
      <c r="M130" s="203"/>
    </row>
    <row r="131" s="187" customFormat="1" ht="15.75">
      <c r="M131" s="203"/>
    </row>
    <row r="132" s="187" customFormat="1" ht="15.75">
      <c r="M132" s="203"/>
    </row>
    <row r="133" s="187" customFormat="1" ht="15.75">
      <c r="M133" s="203"/>
    </row>
    <row r="134" s="187" customFormat="1" ht="15.75">
      <c r="M134" s="203"/>
    </row>
    <row r="135" s="187" customFormat="1" ht="15.75">
      <c r="M135" s="203"/>
    </row>
    <row r="136" s="187" customFormat="1" ht="15.75">
      <c r="M136" s="203"/>
    </row>
    <row r="137" s="187" customFormat="1" ht="15.75">
      <c r="M137" s="203"/>
    </row>
    <row r="138" s="187" customFormat="1" ht="15.75">
      <c r="M138" s="203"/>
    </row>
    <row r="139" s="187" customFormat="1" ht="15.75">
      <c r="M139" s="203"/>
    </row>
    <row r="140" s="187" customFormat="1" ht="15.75">
      <c r="M140" s="203"/>
    </row>
    <row r="141" s="187" customFormat="1" ht="15.75">
      <c r="M141" s="203"/>
    </row>
    <row r="142" s="187" customFormat="1" ht="15.75">
      <c r="M142" s="203"/>
    </row>
    <row r="143" s="187" customFormat="1" ht="15.75">
      <c r="M143" s="203"/>
    </row>
    <row r="144" s="187" customFormat="1" ht="15.75">
      <c r="M144" s="203"/>
    </row>
    <row r="145" s="187" customFormat="1" ht="15.75">
      <c r="M145" s="203"/>
    </row>
    <row r="146" s="187" customFormat="1" ht="15.75">
      <c r="M146" s="203"/>
    </row>
    <row r="147" s="187" customFormat="1" ht="15.75">
      <c r="M147" s="203"/>
    </row>
    <row r="148" s="187" customFormat="1" ht="15.75">
      <c r="M148" s="203"/>
    </row>
    <row r="149" s="187" customFormat="1" ht="15.75">
      <c r="M149" s="203"/>
    </row>
    <row r="150" s="187" customFormat="1" ht="15.75">
      <c r="M150" s="203"/>
    </row>
    <row r="151" s="187" customFormat="1" ht="15.75">
      <c r="M151" s="203"/>
    </row>
    <row r="152" s="187" customFormat="1" ht="15.75">
      <c r="M152" s="203"/>
    </row>
    <row r="153" s="187" customFormat="1" ht="15.75">
      <c r="M153" s="203"/>
    </row>
    <row r="154" s="187" customFormat="1" ht="15.75">
      <c r="M154" s="203"/>
    </row>
    <row r="155" s="187" customFormat="1" ht="15.75">
      <c r="M155" s="203"/>
    </row>
    <row r="156" s="187" customFormat="1" ht="15.75">
      <c r="M156" s="203"/>
    </row>
    <row r="157" s="187" customFormat="1" ht="15.75">
      <c r="M157" s="203"/>
    </row>
    <row r="158" s="187" customFormat="1" ht="15.75">
      <c r="M158" s="203"/>
    </row>
    <row r="159" s="187" customFormat="1" ht="15.75">
      <c r="M159" s="203"/>
    </row>
    <row r="160" s="187" customFormat="1" ht="15.75">
      <c r="M160" s="203"/>
    </row>
    <row r="161" s="187" customFormat="1" ht="15.75">
      <c r="M161" s="203"/>
    </row>
    <row r="162" s="187" customFormat="1" ht="15.75">
      <c r="M162" s="203"/>
    </row>
    <row r="163" s="187" customFormat="1" ht="15.75">
      <c r="M163" s="203"/>
    </row>
    <row r="164" s="187" customFormat="1" ht="15.75">
      <c r="M164" s="203"/>
    </row>
    <row r="165" s="187" customFormat="1" ht="15.75">
      <c r="M165" s="203"/>
    </row>
    <row r="166" s="187" customFormat="1" ht="15.75">
      <c r="M166" s="203"/>
    </row>
    <row r="167" s="187" customFormat="1" ht="15.75">
      <c r="M167" s="203"/>
    </row>
    <row r="168" s="187" customFormat="1" ht="15.75">
      <c r="M168" s="203"/>
    </row>
    <row r="169" s="187" customFormat="1" ht="15.75">
      <c r="M169" s="203"/>
    </row>
    <row r="170" s="187" customFormat="1" ht="15.75">
      <c r="M170" s="203"/>
    </row>
    <row r="171" s="187" customFormat="1" ht="15.75">
      <c r="M171" s="203"/>
    </row>
    <row r="172" s="187" customFormat="1" ht="15.75">
      <c r="M172" s="203"/>
    </row>
    <row r="173" s="187" customFormat="1" ht="15.75">
      <c r="M173" s="203"/>
    </row>
    <row r="174" s="187" customFormat="1" ht="15.75">
      <c r="M174" s="203"/>
    </row>
    <row r="175" s="187" customFormat="1" ht="15.75">
      <c r="M175" s="203"/>
    </row>
    <row r="176" s="187" customFormat="1" ht="15.75">
      <c r="M176" s="203"/>
    </row>
    <row r="177" s="187" customFormat="1" ht="15.75">
      <c r="M177" s="203"/>
    </row>
    <row r="178" s="187" customFormat="1" ht="15.75">
      <c r="M178" s="203"/>
    </row>
    <row r="179" s="187" customFormat="1" ht="15.75">
      <c r="M179" s="203"/>
    </row>
    <row r="180" s="187" customFormat="1" ht="15.75">
      <c r="M180" s="203"/>
    </row>
    <row r="181" s="187" customFormat="1" ht="15.75">
      <c r="M181" s="203"/>
    </row>
    <row r="182" s="187" customFormat="1" ht="15.75">
      <c r="M182" s="203"/>
    </row>
    <row r="183" s="187" customFormat="1" ht="15.75">
      <c r="M183" s="203"/>
    </row>
    <row r="184" s="187" customFormat="1" ht="15.75">
      <c r="M184" s="203"/>
    </row>
    <row r="185" s="187" customFormat="1" ht="15.75">
      <c r="M185" s="203"/>
    </row>
    <row r="186" s="187" customFormat="1" ht="15.75">
      <c r="M186" s="203"/>
    </row>
    <row r="187" s="187" customFormat="1" ht="15.75">
      <c r="M187" s="203"/>
    </row>
    <row r="188" s="187" customFormat="1" ht="15.75">
      <c r="M188" s="203"/>
    </row>
    <row r="189" s="187" customFormat="1" ht="15.75">
      <c r="M189" s="203"/>
    </row>
    <row r="190" s="187" customFormat="1" ht="15.75">
      <c r="M190" s="203"/>
    </row>
    <row r="191" s="187" customFormat="1" ht="15.75">
      <c r="M191" s="203"/>
    </row>
    <row r="192" s="187" customFormat="1" ht="15.75">
      <c r="M192" s="203"/>
    </row>
    <row r="193" s="187" customFormat="1" ht="15.75">
      <c r="M193" s="203"/>
    </row>
    <row r="194" s="187" customFormat="1" ht="15.75">
      <c r="M194" s="203"/>
    </row>
    <row r="195" s="187" customFormat="1" ht="15.75">
      <c r="M195" s="203"/>
    </row>
    <row r="196" s="187" customFormat="1" ht="15.75">
      <c r="M196" s="203"/>
    </row>
    <row r="197" s="187" customFormat="1" ht="15.75">
      <c r="M197" s="203"/>
    </row>
    <row r="198" s="187" customFormat="1" ht="15.75">
      <c r="M198" s="203"/>
    </row>
    <row r="199" s="187" customFormat="1" ht="15.75">
      <c r="M199" s="203"/>
    </row>
    <row r="200" s="187" customFormat="1" ht="15.75">
      <c r="M200" s="203"/>
    </row>
    <row r="201" s="187" customFormat="1" ht="15.75">
      <c r="M201" s="203"/>
    </row>
    <row r="202" s="187" customFormat="1" ht="15.75">
      <c r="M202" s="203"/>
    </row>
    <row r="203" s="187" customFormat="1" ht="15.75">
      <c r="M203" s="203"/>
    </row>
    <row r="204" s="187" customFormat="1" ht="15.75">
      <c r="M204" s="203"/>
    </row>
    <row r="205" s="187" customFormat="1" ht="15.75">
      <c r="M205" s="203"/>
    </row>
    <row r="206" s="187" customFormat="1" ht="15.75">
      <c r="M206" s="203"/>
    </row>
    <row r="207" s="187" customFormat="1" ht="15.75">
      <c r="M207" s="203"/>
    </row>
    <row r="208" s="187" customFormat="1" ht="15.75">
      <c r="M208" s="203"/>
    </row>
    <row r="209" s="187" customFormat="1" ht="15.75">
      <c r="M209" s="203"/>
    </row>
    <row r="210" s="187" customFormat="1" ht="15.75">
      <c r="M210" s="203"/>
    </row>
    <row r="211" s="187" customFormat="1" ht="15.75">
      <c r="M211" s="203"/>
    </row>
    <row r="212" s="187" customFormat="1" ht="15.75">
      <c r="M212" s="203"/>
    </row>
    <row r="213" s="187" customFormat="1" ht="15.75">
      <c r="M213" s="203"/>
    </row>
    <row r="214" s="187" customFormat="1" ht="15.75">
      <c r="M214" s="203"/>
    </row>
    <row r="215" s="187" customFormat="1" ht="15.75">
      <c r="M215" s="203"/>
    </row>
    <row r="216" s="187" customFormat="1" ht="15.75">
      <c r="M216" s="203"/>
    </row>
    <row r="217" s="187" customFormat="1" ht="15.75">
      <c r="M217" s="203"/>
    </row>
    <row r="218" s="187" customFormat="1" ht="15.75">
      <c r="M218" s="203"/>
    </row>
    <row r="219" s="187" customFormat="1" ht="15.75">
      <c r="M219" s="203"/>
    </row>
    <row r="220" s="187" customFormat="1" ht="15.75">
      <c r="M220" s="203"/>
    </row>
    <row r="221" s="187" customFormat="1" ht="15.75">
      <c r="M221" s="203"/>
    </row>
    <row r="222" s="187" customFormat="1" ht="15.75">
      <c r="M222" s="203"/>
    </row>
    <row r="223" s="187" customFormat="1" ht="15.75">
      <c r="M223" s="203"/>
    </row>
    <row r="224" s="187" customFormat="1" ht="15.75">
      <c r="M224" s="203"/>
    </row>
    <row r="225" s="187" customFormat="1" ht="15.75">
      <c r="M225" s="203"/>
    </row>
    <row r="226" s="187" customFormat="1" ht="15.75">
      <c r="M226" s="203"/>
    </row>
    <row r="227" s="187" customFormat="1" ht="15.75">
      <c r="M227" s="203"/>
    </row>
    <row r="228" s="187" customFormat="1" ht="15.75">
      <c r="M228" s="203"/>
    </row>
    <row r="229" s="187" customFormat="1" ht="15.75">
      <c r="M229" s="203"/>
    </row>
    <row r="230" s="187" customFormat="1" ht="15.75">
      <c r="M230" s="203"/>
    </row>
    <row r="231" s="187" customFormat="1" ht="15.75">
      <c r="M231" s="203"/>
    </row>
    <row r="232" s="187" customFormat="1" ht="15.75">
      <c r="M232" s="203"/>
    </row>
    <row r="233" s="187" customFormat="1" ht="15.75">
      <c r="M233" s="203"/>
    </row>
    <row r="234" s="187" customFormat="1" ht="15.75">
      <c r="M234" s="203"/>
    </row>
    <row r="235" s="187" customFormat="1" ht="15.75">
      <c r="M235" s="203"/>
    </row>
    <row r="236" s="187" customFormat="1" ht="15.75">
      <c r="M236" s="203"/>
    </row>
    <row r="237" s="187" customFormat="1" ht="15.75">
      <c r="M237" s="203"/>
    </row>
    <row r="238" s="187" customFormat="1" ht="15.75">
      <c r="M238" s="203"/>
    </row>
    <row r="239" s="187" customFormat="1" ht="15.75">
      <c r="M239" s="203"/>
    </row>
    <row r="240" s="187" customFormat="1" ht="15.75">
      <c r="M240" s="203"/>
    </row>
    <row r="241" s="187" customFormat="1" ht="15.75">
      <c r="M241" s="203"/>
    </row>
    <row r="242" s="187" customFormat="1" ht="15.75">
      <c r="M242" s="203"/>
    </row>
    <row r="243" s="187" customFormat="1" ht="15.75">
      <c r="M243" s="203"/>
    </row>
    <row r="244" s="187" customFormat="1" ht="15.75">
      <c r="M244" s="203"/>
    </row>
    <row r="245" s="187" customFormat="1" ht="15.75">
      <c r="M245" s="203"/>
    </row>
    <row r="246" s="187" customFormat="1" ht="15.75">
      <c r="M246" s="203"/>
    </row>
    <row r="247" s="187" customFormat="1" ht="15.75">
      <c r="M247" s="203"/>
    </row>
    <row r="248" s="187" customFormat="1" ht="15.75">
      <c r="M248" s="203"/>
    </row>
    <row r="249" s="187" customFormat="1" ht="15.75">
      <c r="M249" s="203"/>
    </row>
    <row r="250" s="187" customFormat="1" ht="15.75">
      <c r="M250" s="203"/>
    </row>
    <row r="251" s="187" customFormat="1" ht="15.75">
      <c r="M251" s="203"/>
    </row>
    <row r="252" s="187" customFormat="1" ht="15.75">
      <c r="M252" s="203"/>
    </row>
    <row r="253" s="187" customFormat="1" ht="15.75">
      <c r="M253" s="203"/>
    </row>
    <row r="254" s="187" customFormat="1" ht="15.75">
      <c r="M254" s="203"/>
    </row>
    <row r="255" s="187" customFormat="1" ht="15.75">
      <c r="M255" s="203"/>
    </row>
    <row r="256" s="187" customFormat="1" ht="15.75">
      <c r="M256" s="203"/>
    </row>
    <row r="257" s="187" customFormat="1" ht="15.75">
      <c r="M257" s="203"/>
    </row>
    <row r="258" s="187" customFormat="1" ht="15.75">
      <c r="M258" s="203"/>
    </row>
    <row r="259" s="187" customFormat="1" ht="15.75">
      <c r="M259" s="203"/>
    </row>
    <row r="260" s="187" customFormat="1" ht="15.75">
      <c r="M260" s="203"/>
    </row>
    <row r="261" s="187" customFormat="1" ht="15.75">
      <c r="M261" s="203"/>
    </row>
    <row r="262" s="187" customFormat="1" ht="15.75">
      <c r="M262" s="203"/>
    </row>
    <row r="263" s="187" customFormat="1" ht="15.75">
      <c r="M263" s="203"/>
    </row>
    <row r="264" s="187" customFormat="1" ht="15.75">
      <c r="M264" s="203"/>
    </row>
    <row r="265" s="187" customFormat="1" ht="15.75">
      <c r="M265" s="203"/>
    </row>
    <row r="266" s="187" customFormat="1" ht="15.75">
      <c r="M266" s="203"/>
    </row>
    <row r="267" s="187" customFormat="1" ht="15.75">
      <c r="M267" s="203"/>
    </row>
    <row r="268" s="187" customFormat="1" ht="15.75">
      <c r="M268" s="203"/>
    </row>
    <row r="269" s="187" customFormat="1" ht="15.75">
      <c r="M269" s="203"/>
    </row>
    <row r="270" s="187" customFormat="1" ht="15.75">
      <c r="M270" s="203"/>
    </row>
    <row r="271" s="187" customFormat="1" ht="15.75">
      <c r="M271" s="203"/>
    </row>
    <row r="272" s="187" customFormat="1" ht="15.75">
      <c r="M272" s="203"/>
    </row>
    <row r="273" s="187" customFormat="1" ht="15.75">
      <c r="M273" s="203"/>
    </row>
    <row r="274" s="187" customFormat="1" ht="15.75">
      <c r="M274" s="203"/>
    </row>
    <row r="275" s="187" customFormat="1" ht="15.75">
      <c r="M275" s="203"/>
    </row>
    <row r="276" s="187" customFormat="1" ht="15.75">
      <c r="M276" s="203"/>
    </row>
    <row r="277" s="187" customFormat="1" ht="15.75">
      <c r="M277" s="203"/>
    </row>
    <row r="278" s="187" customFormat="1" ht="15.75">
      <c r="M278" s="203"/>
    </row>
    <row r="279" s="187" customFormat="1" ht="15.75">
      <c r="M279" s="203"/>
    </row>
    <row r="280" s="187" customFormat="1" ht="15.75">
      <c r="M280" s="203"/>
    </row>
    <row r="281" s="187" customFormat="1" ht="15.75">
      <c r="M281" s="203"/>
    </row>
    <row r="282" s="187" customFormat="1" ht="15.75">
      <c r="M282" s="203"/>
    </row>
    <row r="283" s="187" customFormat="1" ht="15.75">
      <c r="M283" s="203"/>
    </row>
    <row r="284" s="187" customFormat="1" ht="15.75">
      <c r="M284" s="203"/>
    </row>
    <row r="285" s="187" customFormat="1" ht="15.75">
      <c r="M285" s="203"/>
    </row>
    <row r="286" s="187" customFormat="1" ht="15.75">
      <c r="M286" s="203"/>
    </row>
    <row r="287" s="187" customFormat="1" ht="15.75">
      <c r="M287" s="203"/>
    </row>
    <row r="288" s="187" customFormat="1" ht="15.75">
      <c r="M288" s="203"/>
    </row>
    <row r="289" s="187" customFormat="1" ht="15.75">
      <c r="M289" s="203"/>
    </row>
    <row r="290" s="187" customFormat="1" ht="15.75">
      <c r="M290" s="203"/>
    </row>
    <row r="291" s="187" customFormat="1" ht="15.75">
      <c r="M291" s="203"/>
    </row>
    <row r="292" s="187" customFormat="1" ht="15.75">
      <c r="M292" s="203"/>
    </row>
    <row r="293" s="187" customFormat="1" ht="15.75">
      <c r="M293" s="203"/>
    </row>
    <row r="294" s="187" customFormat="1" ht="15.75">
      <c r="M294" s="203"/>
    </row>
    <row r="295" s="187" customFormat="1" ht="15.75">
      <c r="M295" s="203"/>
    </row>
    <row r="296" s="187" customFormat="1" ht="15.75">
      <c r="M296" s="203"/>
    </row>
    <row r="297" s="187" customFormat="1" ht="15.75">
      <c r="M297" s="203"/>
    </row>
    <row r="298" s="187" customFormat="1" ht="15.75">
      <c r="M298" s="203"/>
    </row>
    <row r="299" s="187" customFormat="1" ht="15.75">
      <c r="M299" s="203"/>
    </row>
    <row r="300" s="187" customFormat="1" ht="15.75">
      <c r="M300" s="203"/>
    </row>
    <row r="301" s="187" customFormat="1" ht="15.75">
      <c r="M301" s="203"/>
    </row>
    <row r="302" s="187" customFormat="1" ht="15.75">
      <c r="M302" s="203"/>
    </row>
    <row r="303" s="187" customFormat="1" ht="15.75">
      <c r="M303" s="203"/>
    </row>
    <row r="304" s="187" customFormat="1" ht="15.75">
      <c r="M304" s="203"/>
    </row>
    <row r="305" s="187" customFormat="1" ht="15.75">
      <c r="M305" s="203"/>
    </row>
    <row r="306" s="187" customFormat="1" ht="15.75">
      <c r="M306" s="203"/>
    </row>
    <row r="307" s="187" customFormat="1" ht="15.75">
      <c r="M307" s="203"/>
    </row>
    <row r="308" s="187" customFormat="1" ht="15.75">
      <c r="M308" s="203"/>
    </row>
    <row r="309" s="187" customFormat="1" ht="15.75">
      <c r="M309" s="203"/>
    </row>
    <row r="310" s="187" customFormat="1" ht="15.75">
      <c r="M310" s="203"/>
    </row>
    <row r="311" s="187" customFormat="1" ht="15.75">
      <c r="M311" s="203"/>
    </row>
    <row r="312" s="187" customFormat="1" ht="15.75">
      <c r="M312" s="203"/>
    </row>
    <row r="313" s="187" customFormat="1" ht="15.75">
      <c r="M313" s="203"/>
    </row>
    <row r="314" s="187" customFormat="1" ht="15.75">
      <c r="M314" s="203"/>
    </row>
    <row r="315" s="187" customFormat="1" ht="15.75">
      <c r="M315" s="203"/>
    </row>
    <row r="316" s="187" customFormat="1" ht="15.75">
      <c r="M316" s="203"/>
    </row>
    <row r="317" s="187" customFormat="1" ht="15.75">
      <c r="M317" s="203"/>
    </row>
    <row r="318" s="187" customFormat="1" ht="15.75">
      <c r="M318" s="203"/>
    </row>
    <row r="319" s="187" customFormat="1" ht="15.75">
      <c r="M319" s="203"/>
    </row>
    <row r="320" s="187" customFormat="1" ht="15.75">
      <c r="M320" s="203"/>
    </row>
    <row r="321" s="187" customFormat="1" ht="15.75">
      <c r="M321" s="203"/>
    </row>
    <row r="322" s="187" customFormat="1" ht="15.75">
      <c r="M322" s="203"/>
    </row>
    <row r="323" s="187" customFormat="1" ht="15.75">
      <c r="M323" s="203"/>
    </row>
    <row r="324" s="187" customFormat="1" ht="15.75">
      <c r="M324" s="203"/>
    </row>
    <row r="325" s="187" customFormat="1" ht="15.75">
      <c r="M325" s="203"/>
    </row>
    <row r="326" s="187" customFormat="1" ht="15.75">
      <c r="M326" s="203"/>
    </row>
    <row r="327" s="187" customFormat="1" ht="15.75">
      <c r="M327" s="203"/>
    </row>
    <row r="328" s="187" customFormat="1" ht="15.75">
      <c r="M328" s="203"/>
    </row>
    <row r="329" s="187" customFormat="1" ht="15.75">
      <c r="M329" s="203"/>
    </row>
    <row r="330" s="187" customFormat="1" ht="15.75">
      <c r="M330" s="203"/>
    </row>
    <row r="331" s="187" customFormat="1" ht="15.75">
      <c r="M331" s="203"/>
    </row>
    <row r="332" s="187" customFormat="1" ht="15.75">
      <c r="M332" s="203"/>
    </row>
    <row r="333" s="187" customFormat="1" ht="15.75">
      <c r="M333" s="203"/>
    </row>
    <row r="334" s="187" customFormat="1" ht="15.75">
      <c r="M334" s="203"/>
    </row>
    <row r="335" s="187" customFormat="1" ht="15.75">
      <c r="M335" s="203"/>
    </row>
    <row r="336" s="187" customFormat="1" ht="15.75">
      <c r="M336" s="203"/>
    </row>
    <row r="337" s="187" customFormat="1" ht="15.75">
      <c r="M337" s="203"/>
    </row>
    <row r="338" s="187" customFormat="1" ht="15.75">
      <c r="M338" s="203"/>
    </row>
    <row r="339" s="187" customFormat="1" ht="15.75">
      <c r="M339" s="203"/>
    </row>
    <row r="340" s="187" customFormat="1" ht="15.75">
      <c r="M340" s="203"/>
    </row>
    <row r="341" s="187" customFormat="1" ht="15.75">
      <c r="M341" s="203"/>
    </row>
    <row r="342" s="187" customFormat="1" ht="15.75">
      <c r="M342" s="203"/>
    </row>
    <row r="343" s="187" customFormat="1" ht="15.75">
      <c r="M343" s="203"/>
    </row>
    <row r="344" s="187" customFormat="1" ht="15.75">
      <c r="M344" s="203"/>
    </row>
    <row r="345" s="187" customFormat="1" ht="15.75">
      <c r="M345" s="203"/>
    </row>
    <row r="346" s="187" customFormat="1" ht="15.75">
      <c r="M346" s="203"/>
    </row>
    <row r="347" s="187" customFormat="1" ht="15.75">
      <c r="M347" s="203"/>
    </row>
    <row r="348" s="187" customFormat="1" ht="15.75">
      <c r="M348" s="203"/>
    </row>
    <row r="349" s="187" customFormat="1" ht="15.75">
      <c r="M349" s="203"/>
    </row>
    <row r="350" s="187" customFormat="1" ht="15.75">
      <c r="M350" s="203"/>
    </row>
    <row r="351" s="187" customFormat="1" ht="15.75">
      <c r="M351" s="203"/>
    </row>
    <row r="352" s="187" customFormat="1" ht="15.75">
      <c r="M352" s="203"/>
    </row>
    <row r="353" s="187" customFormat="1" ht="15.75">
      <c r="M353" s="203"/>
    </row>
    <row r="354" s="187" customFormat="1" ht="15.75">
      <c r="M354" s="203"/>
    </row>
    <row r="355" s="187" customFormat="1" ht="15.75">
      <c r="M355" s="203"/>
    </row>
    <row r="356" s="187" customFormat="1" ht="15.75">
      <c r="M356" s="203"/>
    </row>
    <row r="357" s="187" customFormat="1" ht="15.75">
      <c r="M357" s="203"/>
    </row>
    <row r="358" s="187" customFormat="1" ht="15.75">
      <c r="M358" s="203"/>
    </row>
    <row r="359" s="187" customFormat="1" ht="15.75">
      <c r="M359" s="203"/>
    </row>
    <row r="360" s="187" customFormat="1" ht="15.75">
      <c r="M360" s="203"/>
    </row>
    <row r="361" s="187" customFormat="1" ht="15.75">
      <c r="M361" s="203"/>
    </row>
    <row r="362" s="187" customFormat="1" ht="15.75">
      <c r="M362" s="203"/>
    </row>
    <row r="363" s="187" customFormat="1" ht="15.75">
      <c r="M363" s="203"/>
    </row>
    <row r="364" s="187" customFormat="1" ht="15.75">
      <c r="M364" s="203"/>
    </row>
    <row r="365" s="187" customFormat="1" ht="15.75">
      <c r="M365" s="203"/>
    </row>
    <row r="366" s="187" customFormat="1" ht="15.75">
      <c r="M366" s="203"/>
    </row>
    <row r="367" s="187" customFormat="1" ht="15.75">
      <c r="M367" s="203"/>
    </row>
    <row r="368" s="187" customFormat="1" ht="15.75">
      <c r="M368" s="203"/>
    </row>
    <row r="369" s="187" customFormat="1" ht="15.75">
      <c r="M369" s="203"/>
    </row>
    <row r="370" s="187" customFormat="1" ht="15.75">
      <c r="M370" s="203"/>
    </row>
    <row r="371" s="187" customFormat="1" ht="15.75">
      <c r="M371" s="203"/>
    </row>
    <row r="372" s="187" customFormat="1" ht="15.75">
      <c r="M372" s="203"/>
    </row>
    <row r="373" s="187" customFormat="1" ht="15.75">
      <c r="M373" s="203"/>
    </row>
    <row r="374" s="187" customFormat="1" ht="15.75">
      <c r="M374" s="203"/>
    </row>
    <row r="375" s="187" customFormat="1" ht="15.75">
      <c r="M375" s="203"/>
    </row>
    <row r="376" s="187" customFormat="1" ht="15.75">
      <c r="M376" s="203"/>
    </row>
    <row r="377" s="187" customFormat="1" ht="15.75">
      <c r="M377" s="203"/>
    </row>
    <row r="378" s="187" customFormat="1" ht="15.75">
      <c r="M378" s="203"/>
    </row>
    <row r="379" s="187" customFormat="1" ht="15.75">
      <c r="M379" s="203"/>
    </row>
    <row r="380" s="187" customFormat="1" ht="15.75">
      <c r="M380" s="203"/>
    </row>
    <row r="381" s="187" customFormat="1" ht="15.75">
      <c r="M381" s="203"/>
    </row>
    <row r="382" s="187" customFormat="1" ht="15.75">
      <c r="M382" s="203"/>
    </row>
    <row r="383" s="187" customFormat="1" ht="15.75">
      <c r="M383" s="203"/>
    </row>
    <row r="384" s="187" customFormat="1" ht="15.75">
      <c r="M384" s="203"/>
    </row>
    <row r="385" s="187" customFormat="1" ht="15.75">
      <c r="M385" s="203"/>
    </row>
    <row r="386" s="187" customFormat="1" ht="15.75">
      <c r="M386" s="203"/>
    </row>
    <row r="387" s="187" customFormat="1" ht="15.75">
      <c r="M387" s="203"/>
    </row>
    <row r="388" s="187" customFormat="1" ht="15.75">
      <c r="M388" s="203"/>
    </row>
    <row r="389" s="187" customFormat="1" ht="15.75">
      <c r="M389" s="203"/>
    </row>
    <row r="390" s="187" customFormat="1" ht="15.75">
      <c r="M390" s="203"/>
    </row>
    <row r="391" s="187" customFormat="1" ht="15.75">
      <c r="M391" s="203"/>
    </row>
    <row r="392" s="187" customFormat="1" ht="15.75">
      <c r="M392" s="203"/>
    </row>
    <row r="393" s="187" customFormat="1" ht="15.75">
      <c r="M393" s="203"/>
    </row>
    <row r="394" s="187" customFormat="1" ht="15.75">
      <c r="M394" s="203"/>
    </row>
    <row r="395" s="187" customFormat="1" ht="15.75">
      <c r="M395" s="203"/>
    </row>
    <row r="396" s="187" customFormat="1" ht="15.75">
      <c r="M396" s="203"/>
    </row>
    <row r="397" s="187" customFormat="1" ht="15.75">
      <c r="M397" s="203"/>
    </row>
    <row r="398" s="187" customFormat="1" ht="15.75">
      <c r="M398" s="203"/>
    </row>
    <row r="399" s="187" customFormat="1" ht="15.75">
      <c r="M399" s="203"/>
    </row>
    <row r="400" s="187" customFormat="1" ht="15.75">
      <c r="M400" s="203"/>
    </row>
    <row r="401" s="187" customFormat="1" ht="15.75">
      <c r="M401" s="203"/>
    </row>
    <row r="402" s="187" customFormat="1" ht="15.75">
      <c r="M402" s="203"/>
    </row>
    <row r="403" s="187" customFormat="1" ht="15.75">
      <c r="M403" s="203"/>
    </row>
    <row r="404" s="187" customFormat="1" ht="15.75">
      <c r="M404" s="203"/>
    </row>
    <row r="405" s="187" customFormat="1" ht="15.75">
      <c r="M405" s="203"/>
    </row>
    <row r="406" s="187" customFormat="1" ht="15.75">
      <c r="M406" s="203"/>
    </row>
    <row r="407" s="187" customFormat="1" ht="15.75">
      <c r="M407" s="203"/>
    </row>
    <row r="408" s="187" customFormat="1" ht="15.75">
      <c r="M408" s="203"/>
    </row>
    <row r="409" s="187" customFormat="1" ht="15.75">
      <c r="M409" s="203"/>
    </row>
    <row r="410" s="187" customFormat="1" ht="15.75">
      <c r="M410" s="203"/>
    </row>
    <row r="411" s="187" customFormat="1" ht="15.75">
      <c r="M411" s="203"/>
    </row>
    <row r="412" s="187" customFormat="1" ht="15.75">
      <c r="M412" s="203"/>
    </row>
    <row r="413" s="187" customFormat="1" ht="15.75">
      <c r="M413" s="203"/>
    </row>
    <row r="414" s="187" customFormat="1" ht="15.75">
      <c r="M414" s="203"/>
    </row>
    <row r="415" s="187" customFormat="1" ht="15.75">
      <c r="M415" s="203"/>
    </row>
    <row r="416" s="187" customFormat="1" ht="15.75">
      <c r="M416" s="203"/>
    </row>
    <row r="417" s="187" customFormat="1" ht="15.75">
      <c r="M417" s="203"/>
    </row>
    <row r="418" s="187" customFormat="1" ht="15.75">
      <c r="M418" s="203"/>
    </row>
    <row r="419" s="187" customFormat="1" ht="15.75">
      <c r="M419" s="203"/>
    </row>
    <row r="420" s="187" customFormat="1" ht="15.75">
      <c r="M420" s="203"/>
    </row>
    <row r="421" s="187" customFormat="1" ht="15.75">
      <c r="M421" s="203"/>
    </row>
    <row r="422" s="187" customFormat="1" ht="15.75">
      <c r="M422" s="203"/>
    </row>
    <row r="423" s="187" customFormat="1" ht="15.75">
      <c r="M423" s="203"/>
    </row>
    <row r="424" s="187" customFormat="1" ht="15.75">
      <c r="M424" s="203"/>
    </row>
    <row r="425" s="187" customFormat="1" ht="15.75">
      <c r="M425" s="203"/>
    </row>
    <row r="426" s="187" customFormat="1" ht="15.75">
      <c r="M426" s="203"/>
    </row>
    <row r="427" s="187" customFormat="1" ht="15.75">
      <c r="M427" s="203"/>
    </row>
    <row r="428" s="187" customFormat="1" ht="15.75">
      <c r="M428" s="203"/>
    </row>
    <row r="429" s="187" customFormat="1" ht="15.75">
      <c r="M429" s="203"/>
    </row>
    <row r="430" s="187" customFormat="1" ht="15.75">
      <c r="M430" s="203"/>
    </row>
    <row r="431" s="187" customFormat="1" ht="15.75">
      <c r="M431" s="203"/>
    </row>
    <row r="432" s="187" customFormat="1" ht="15.75">
      <c r="M432" s="203"/>
    </row>
    <row r="433" s="187" customFormat="1" ht="15.75">
      <c r="M433" s="203"/>
    </row>
    <row r="434" s="187" customFormat="1" ht="15.75">
      <c r="M434" s="203"/>
    </row>
    <row r="435" s="187" customFormat="1" ht="15.75">
      <c r="M435" s="203"/>
    </row>
    <row r="436" s="187" customFormat="1" ht="15.75">
      <c r="M436" s="203"/>
    </row>
    <row r="437" s="187" customFormat="1" ht="15.75">
      <c r="M437" s="203"/>
    </row>
    <row r="438" s="187" customFormat="1" ht="15.75">
      <c r="M438" s="203"/>
    </row>
    <row r="439" s="187" customFormat="1" ht="15.75">
      <c r="M439" s="203"/>
    </row>
    <row r="440" s="187" customFormat="1" ht="15.75">
      <c r="M440" s="203"/>
    </row>
    <row r="441" s="187" customFormat="1" ht="15.75">
      <c r="M441" s="203"/>
    </row>
    <row r="442" s="187" customFormat="1" ht="15.75">
      <c r="M442" s="203"/>
    </row>
    <row r="443" s="187" customFormat="1" ht="15.75">
      <c r="M443" s="203"/>
    </row>
    <row r="444" s="187" customFormat="1" ht="15.75">
      <c r="M444" s="203"/>
    </row>
    <row r="445" s="187" customFormat="1" ht="15.75">
      <c r="M445" s="203"/>
    </row>
    <row r="446" s="187" customFormat="1" ht="15.75">
      <c r="M446" s="203"/>
    </row>
    <row r="447" s="187" customFormat="1" ht="15.75">
      <c r="M447" s="203"/>
    </row>
    <row r="448" s="187" customFormat="1" ht="15.75">
      <c r="M448" s="203"/>
    </row>
    <row r="449" s="187" customFormat="1" ht="15.75">
      <c r="M449" s="203"/>
    </row>
    <row r="450" s="187" customFormat="1" ht="15.75">
      <c r="M450" s="203"/>
    </row>
    <row r="451" s="187" customFormat="1" ht="15.75">
      <c r="M451" s="203"/>
    </row>
    <row r="452" s="187" customFormat="1" ht="15.75">
      <c r="M452" s="203"/>
    </row>
    <row r="453" s="187" customFormat="1" ht="15.75">
      <c r="M453" s="203"/>
    </row>
    <row r="454" s="187" customFormat="1" ht="15.75">
      <c r="M454" s="203"/>
    </row>
    <row r="455" s="187" customFormat="1" ht="15.75">
      <c r="M455" s="203"/>
    </row>
    <row r="456" s="187" customFormat="1" ht="15.75">
      <c r="M456" s="203"/>
    </row>
    <row r="457" s="187" customFormat="1" ht="15.75">
      <c r="M457" s="203"/>
    </row>
    <row r="458" s="187" customFormat="1" ht="15.75">
      <c r="M458" s="203"/>
    </row>
    <row r="459" s="187" customFormat="1" ht="15.75">
      <c r="M459" s="203"/>
    </row>
    <row r="460" s="187" customFormat="1" ht="15.75">
      <c r="M460" s="203"/>
    </row>
    <row r="461" s="187" customFormat="1" ht="15.75">
      <c r="M461" s="203"/>
    </row>
    <row r="462" s="187" customFormat="1" ht="15.75">
      <c r="M462" s="203"/>
    </row>
    <row r="463" s="187" customFormat="1" ht="15.75">
      <c r="M463" s="203"/>
    </row>
    <row r="464" s="187" customFormat="1" ht="15.75">
      <c r="M464" s="203"/>
    </row>
    <row r="465" s="187" customFormat="1" ht="15.75">
      <c r="M465" s="203"/>
    </row>
    <row r="466" s="187" customFormat="1" ht="15.75">
      <c r="M466" s="203"/>
    </row>
    <row r="467" s="187" customFormat="1" ht="15.75">
      <c r="M467" s="203"/>
    </row>
    <row r="468" s="187" customFormat="1" ht="15.75">
      <c r="M468" s="203"/>
    </row>
    <row r="469" s="187" customFormat="1" ht="15.75">
      <c r="M469" s="203"/>
    </row>
    <row r="470" s="187" customFormat="1" ht="15.75">
      <c r="M470" s="203"/>
    </row>
    <row r="471" s="187" customFormat="1" ht="15.75">
      <c r="M471" s="203"/>
    </row>
    <row r="472" s="187" customFormat="1" ht="15.75">
      <c r="M472" s="203"/>
    </row>
    <row r="473" s="187" customFormat="1" ht="15.75">
      <c r="M473" s="203"/>
    </row>
    <row r="474" s="187" customFormat="1" ht="15.75">
      <c r="M474" s="203"/>
    </row>
    <row r="475" s="187" customFormat="1" ht="15.75">
      <c r="M475" s="203"/>
    </row>
    <row r="476" s="187" customFormat="1" ht="15.75">
      <c r="M476" s="203"/>
    </row>
    <row r="477" s="187" customFormat="1" ht="15.75">
      <c r="M477" s="203"/>
    </row>
    <row r="478" s="187" customFormat="1" ht="15.75">
      <c r="M478" s="203"/>
    </row>
    <row r="479" s="187" customFormat="1" ht="15.75">
      <c r="M479" s="203"/>
    </row>
    <row r="480" s="187" customFormat="1" ht="15.75">
      <c r="M480" s="203"/>
    </row>
    <row r="481" s="187" customFormat="1" ht="15.75">
      <c r="M481" s="203"/>
    </row>
    <row r="482" s="187" customFormat="1" ht="15.75">
      <c r="M482" s="203"/>
    </row>
    <row r="483" s="187" customFormat="1" ht="15.75">
      <c r="M483" s="203"/>
    </row>
    <row r="484" s="187" customFormat="1" ht="15.75">
      <c r="M484" s="203"/>
    </row>
    <row r="485" s="187" customFormat="1" ht="15.75">
      <c r="M485" s="203"/>
    </row>
    <row r="486" s="187" customFormat="1" ht="15.75">
      <c r="M486" s="203"/>
    </row>
    <row r="487" s="187" customFormat="1" ht="15.75">
      <c r="M487" s="203"/>
    </row>
    <row r="488" s="187" customFormat="1" ht="15.75">
      <c r="M488" s="203"/>
    </row>
    <row r="489" s="187" customFormat="1" ht="15.75">
      <c r="M489" s="203"/>
    </row>
    <row r="490" s="187" customFormat="1" ht="15.75">
      <c r="M490" s="203"/>
    </row>
    <row r="491" s="187" customFormat="1" ht="15.75">
      <c r="M491" s="203"/>
    </row>
    <row r="492" s="187" customFormat="1" ht="15.75">
      <c r="M492" s="203"/>
    </row>
    <row r="493" s="187" customFormat="1" ht="15.75">
      <c r="M493" s="203"/>
    </row>
    <row r="494" s="187" customFormat="1" ht="15.75">
      <c r="M494" s="203"/>
    </row>
    <row r="495" s="187" customFormat="1" ht="15.75">
      <c r="M495" s="203"/>
    </row>
    <row r="496" s="187" customFormat="1" ht="15.75">
      <c r="M496" s="203"/>
    </row>
    <row r="497" s="187" customFormat="1" ht="15.75">
      <c r="M497" s="203"/>
    </row>
    <row r="498" s="187" customFormat="1" ht="15.75">
      <c r="M498" s="203"/>
    </row>
    <row r="499" s="187" customFormat="1" ht="15.75">
      <c r="M499" s="203"/>
    </row>
    <row r="500" s="187" customFormat="1" ht="15.75">
      <c r="M500" s="203"/>
    </row>
    <row r="501" s="187" customFormat="1" ht="15.75">
      <c r="M501" s="203"/>
    </row>
    <row r="502" s="187" customFormat="1" ht="15.75">
      <c r="M502" s="203"/>
    </row>
    <row r="503" s="187" customFormat="1" ht="15.75">
      <c r="M503" s="203"/>
    </row>
    <row r="504" s="187" customFormat="1" ht="15.75">
      <c r="M504" s="203"/>
    </row>
    <row r="505" s="187" customFormat="1" ht="15.75">
      <c r="M505" s="203"/>
    </row>
    <row r="506" s="187" customFormat="1" ht="15.75">
      <c r="M506" s="203"/>
    </row>
    <row r="507" s="187" customFormat="1" ht="15.75">
      <c r="M507" s="203"/>
    </row>
    <row r="508" s="187" customFormat="1" ht="15.75">
      <c r="M508" s="203"/>
    </row>
    <row r="509" s="187" customFormat="1" ht="15.75">
      <c r="M509" s="203"/>
    </row>
    <row r="510" s="187" customFormat="1" ht="15.75">
      <c r="M510" s="203"/>
    </row>
    <row r="511" s="187" customFormat="1" ht="15.75">
      <c r="M511" s="203"/>
    </row>
    <row r="512" s="187" customFormat="1" ht="15.75">
      <c r="M512" s="203"/>
    </row>
    <row r="513" s="187" customFormat="1" ht="15.75">
      <c r="M513" s="203"/>
    </row>
    <row r="514" s="187" customFormat="1" ht="15.75">
      <c r="M514" s="203"/>
    </row>
    <row r="515" s="187" customFormat="1" ht="15.75">
      <c r="M515" s="203"/>
    </row>
    <row r="516" s="187" customFormat="1" ht="15.75">
      <c r="M516" s="203"/>
    </row>
    <row r="517" s="187" customFormat="1" ht="15.75">
      <c r="M517" s="203"/>
    </row>
    <row r="518" s="187" customFormat="1" ht="15.75">
      <c r="M518" s="203"/>
    </row>
    <row r="519" s="187" customFormat="1" ht="15.75">
      <c r="M519" s="203"/>
    </row>
    <row r="520" s="187" customFormat="1" ht="15.75">
      <c r="M520" s="203"/>
    </row>
    <row r="521" s="187" customFormat="1" ht="15.75">
      <c r="M521" s="203"/>
    </row>
    <row r="522" s="187" customFormat="1" ht="15.75">
      <c r="M522" s="203"/>
    </row>
    <row r="523" s="187" customFormat="1" ht="15.75">
      <c r="M523" s="203"/>
    </row>
    <row r="524" s="187" customFormat="1" ht="15.75">
      <c r="M524" s="203"/>
    </row>
    <row r="525" s="187" customFormat="1" ht="15.75">
      <c r="M525" s="203"/>
    </row>
    <row r="526" s="187" customFormat="1" ht="15.75">
      <c r="M526" s="203"/>
    </row>
    <row r="527" s="187" customFormat="1" ht="15.75">
      <c r="M527" s="203"/>
    </row>
    <row r="528" s="187" customFormat="1" ht="15.75">
      <c r="M528" s="203"/>
    </row>
    <row r="529" s="187" customFormat="1" ht="15.75">
      <c r="M529" s="203"/>
    </row>
    <row r="530" s="187" customFormat="1" ht="15.75">
      <c r="M530" s="203"/>
    </row>
    <row r="531" s="187" customFormat="1" ht="15.75">
      <c r="M531" s="203"/>
    </row>
    <row r="532" s="187" customFormat="1" ht="15.75">
      <c r="M532" s="203"/>
    </row>
    <row r="533" s="187" customFormat="1" ht="15.75">
      <c r="M533" s="203"/>
    </row>
    <row r="534" s="187" customFormat="1" ht="15.75">
      <c r="M534" s="203"/>
    </row>
    <row r="535" s="187" customFormat="1" ht="15.75">
      <c r="M535" s="203"/>
    </row>
  </sheetData>
  <sheetProtection/>
  <mergeCells count="8">
    <mergeCell ref="B46:E46"/>
    <mergeCell ref="B47:E47"/>
    <mergeCell ref="B48:E48"/>
    <mergeCell ref="B49:E49"/>
    <mergeCell ref="B1:N1"/>
    <mergeCell ref="A2:D2"/>
    <mergeCell ref="B40:E40"/>
    <mergeCell ref="B38:H3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233"/>
  <sheetViews>
    <sheetView zoomScale="57" zoomScaleNormal="57" zoomScalePageLayoutView="0" workbookViewId="0" topLeftCell="A1">
      <selection activeCell="C49" sqref="B49:C49"/>
    </sheetView>
  </sheetViews>
  <sheetFormatPr defaultColWidth="10.625" defaultRowHeight="15.75"/>
  <cols>
    <col min="1" max="1" width="4.625" style="212" customWidth="1"/>
    <col min="2" max="2" width="55.625" style="212" customWidth="1"/>
    <col min="3" max="9" width="10.625" style="212" customWidth="1"/>
    <col min="10" max="10" width="13.625" style="212" customWidth="1"/>
    <col min="11" max="16" width="10.625" style="212" customWidth="1"/>
    <col min="17" max="18" width="14.625" style="212" customWidth="1"/>
    <col min="19" max="16384" width="10.625" style="212" customWidth="1"/>
  </cols>
  <sheetData>
    <row r="1" spans="1:13" ht="15.75">
      <c r="A1" s="27"/>
      <c r="B1" s="221" t="s">
        <v>697</v>
      </c>
      <c r="C1" s="222"/>
      <c r="D1" s="222"/>
      <c r="E1" s="222"/>
      <c r="F1" s="222"/>
      <c r="G1" s="222"/>
      <c r="H1" s="222"/>
      <c r="I1" s="222"/>
      <c r="J1" s="40"/>
      <c r="K1" s="139"/>
      <c r="L1" s="32"/>
      <c r="M1" s="32"/>
    </row>
    <row r="2" spans="1:13" ht="15.75">
      <c r="A2" s="217"/>
      <c r="B2" s="221"/>
      <c r="C2" s="31" t="s">
        <v>858</v>
      </c>
      <c r="D2" s="222"/>
      <c r="E2" s="222"/>
      <c r="F2" s="222"/>
      <c r="G2" s="222"/>
      <c r="H2" s="222"/>
      <c r="I2" s="222"/>
      <c r="J2" s="40"/>
      <c r="K2" s="32"/>
      <c r="L2" s="32"/>
      <c r="M2" s="32"/>
    </row>
    <row r="3" spans="1:17" ht="15.75">
      <c r="A3" s="39"/>
      <c r="B3" s="31"/>
      <c r="C3" s="28"/>
      <c r="D3" s="223"/>
      <c r="E3" s="223"/>
      <c r="F3" s="223"/>
      <c r="G3" s="223"/>
      <c r="H3" s="223"/>
      <c r="I3" s="223"/>
      <c r="J3" s="223"/>
      <c r="K3" s="224"/>
      <c r="P3" s="84"/>
      <c r="Q3" s="75"/>
    </row>
    <row r="4" spans="1:17" ht="15.75">
      <c r="A4" s="39"/>
      <c r="B4" s="39" t="s">
        <v>408</v>
      </c>
      <c r="C4" s="211"/>
      <c r="D4" s="211"/>
      <c r="E4" s="211"/>
      <c r="F4" s="211"/>
      <c r="G4" s="211"/>
      <c r="H4" s="211"/>
      <c r="I4" s="211"/>
      <c r="K4" s="49"/>
      <c r="O4" s="88"/>
      <c r="P4" s="77"/>
      <c r="Q4" s="83"/>
    </row>
    <row r="5" spans="1:17" ht="15.75">
      <c r="A5" s="39"/>
      <c r="B5" s="39" t="s">
        <v>409</v>
      </c>
      <c r="C5" s="28"/>
      <c r="D5" s="28"/>
      <c r="E5" s="28"/>
      <c r="F5" s="223"/>
      <c r="G5" s="223"/>
      <c r="H5" s="223"/>
      <c r="I5" s="217"/>
      <c r="K5" s="225"/>
      <c r="O5" s="88"/>
      <c r="P5" s="89"/>
      <c r="Q5" s="72"/>
    </row>
    <row r="6" spans="1:19" ht="15.75">
      <c r="A6" s="226"/>
      <c r="B6" s="226"/>
      <c r="C6" s="422">
        <f>Title!B10</f>
        <v>43190</v>
      </c>
      <c r="D6" s="225"/>
      <c r="E6" s="225"/>
      <c r="F6" s="225"/>
      <c r="G6" s="225"/>
      <c r="H6" s="225"/>
      <c r="I6" s="225"/>
      <c r="J6" s="225"/>
      <c r="K6" s="225"/>
      <c r="L6" s="225"/>
      <c r="M6" s="225"/>
      <c r="N6" s="225"/>
      <c r="P6" s="225"/>
      <c r="Q6" s="227"/>
      <c r="R6" s="635" t="str">
        <f>'[2]Balance Sheet'!$H$5</f>
        <v>( thousand BGN)</v>
      </c>
      <c r="S6" s="635"/>
    </row>
    <row r="7" spans="1:18" s="219" customFormat="1" ht="15.75" customHeight="1">
      <c r="A7" s="636" t="s">
        <v>661</v>
      </c>
      <c r="B7" s="637"/>
      <c r="C7" s="640" t="s">
        <v>662</v>
      </c>
      <c r="D7" s="391" t="s">
        <v>698</v>
      </c>
      <c r="E7" s="391"/>
      <c r="F7" s="391"/>
      <c r="G7" s="391"/>
      <c r="H7" s="391" t="s">
        <v>699</v>
      </c>
      <c r="I7" s="391"/>
      <c r="J7" s="642" t="s">
        <v>700</v>
      </c>
      <c r="K7" s="391" t="s">
        <v>701</v>
      </c>
      <c r="L7" s="391"/>
      <c r="M7" s="391"/>
      <c r="N7" s="391"/>
      <c r="O7" s="391" t="s">
        <v>699</v>
      </c>
      <c r="P7" s="391"/>
      <c r="Q7" s="642" t="s">
        <v>702</v>
      </c>
      <c r="R7" s="642" t="s">
        <v>703</v>
      </c>
    </row>
    <row r="8" spans="1:18" s="219" customFormat="1" ht="66.75" customHeight="1">
      <c r="A8" s="638"/>
      <c r="B8" s="639"/>
      <c r="C8" s="641"/>
      <c r="D8" s="392" t="s">
        <v>704</v>
      </c>
      <c r="E8" s="392" t="s">
        <v>705</v>
      </c>
      <c r="F8" s="392" t="s">
        <v>706</v>
      </c>
      <c r="G8" s="392" t="s">
        <v>707</v>
      </c>
      <c r="H8" s="392" t="s">
        <v>685</v>
      </c>
      <c r="I8" s="392" t="s">
        <v>686</v>
      </c>
      <c r="J8" s="643"/>
      <c r="K8" s="392" t="s">
        <v>704</v>
      </c>
      <c r="L8" s="392" t="s">
        <v>708</v>
      </c>
      <c r="M8" s="392" t="s">
        <v>709</v>
      </c>
      <c r="N8" s="392" t="s">
        <v>707</v>
      </c>
      <c r="O8" s="392" t="s">
        <v>685</v>
      </c>
      <c r="P8" s="392" t="s">
        <v>686</v>
      </c>
      <c r="Q8" s="643"/>
      <c r="R8" s="643"/>
    </row>
    <row r="9" spans="1:18" s="219" customFormat="1" ht="16.5" thickBot="1">
      <c r="A9" s="228" t="s">
        <v>245</v>
      </c>
      <c r="B9" s="229"/>
      <c r="C9" s="230" t="s">
        <v>7</v>
      </c>
      <c r="D9" s="231">
        <v>1</v>
      </c>
      <c r="E9" s="231">
        <v>2</v>
      </c>
      <c r="F9" s="231">
        <v>3</v>
      </c>
      <c r="G9" s="231">
        <v>4</v>
      </c>
      <c r="H9" s="231">
        <v>5</v>
      </c>
      <c r="I9" s="231">
        <v>6</v>
      </c>
      <c r="J9" s="231">
        <v>7</v>
      </c>
      <c r="K9" s="231">
        <v>8</v>
      </c>
      <c r="L9" s="231">
        <v>9</v>
      </c>
      <c r="M9" s="231">
        <v>10</v>
      </c>
      <c r="N9" s="231">
        <v>11</v>
      </c>
      <c r="O9" s="231">
        <v>12</v>
      </c>
      <c r="P9" s="231">
        <v>13</v>
      </c>
      <c r="Q9" s="231">
        <v>14</v>
      </c>
      <c r="R9" s="232">
        <v>15</v>
      </c>
    </row>
    <row r="10" spans="1:18" ht="15.75">
      <c r="A10" s="233" t="s">
        <v>246</v>
      </c>
      <c r="B10" s="393" t="s">
        <v>710</v>
      </c>
      <c r="C10" s="234"/>
      <c r="D10" s="235"/>
      <c r="E10" s="235"/>
      <c r="F10" s="235"/>
      <c r="G10" s="235"/>
      <c r="H10" s="235"/>
      <c r="I10" s="235"/>
      <c r="J10" s="235"/>
      <c r="K10" s="235"/>
      <c r="L10" s="235"/>
      <c r="M10" s="235"/>
      <c r="N10" s="235"/>
      <c r="O10" s="235"/>
      <c r="P10" s="235"/>
      <c r="Q10" s="235"/>
      <c r="R10" s="236"/>
    </row>
    <row r="11" spans="1:18" ht="15.75">
      <c r="A11" s="237" t="s">
        <v>247</v>
      </c>
      <c r="B11" s="394" t="s">
        <v>711</v>
      </c>
      <c r="C11" s="238" t="s">
        <v>248</v>
      </c>
      <c r="D11" s="239">
        <v>51968</v>
      </c>
      <c r="E11" s="239">
        <v>595</v>
      </c>
      <c r="F11" s="239"/>
      <c r="G11" s="240">
        <v>52563</v>
      </c>
      <c r="H11" s="239"/>
      <c r="I11" s="239"/>
      <c r="J11" s="240">
        <v>52563</v>
      </c>
      <c r="K11" s="239"/>
      <c r="L11" s="239"/>
      <c r="M11" s="239"/>
      <c r="N11" s="240">
        <v>0</v>
      </c>
      <c r="O11" s="239"/>
      <c r="P11" s="239"/>
      <c r="Q11" s="240">
        <v>0</v>
      </c>
      <c r="R11" s="241">
        <v>52563</v>
      </c>
    </row>
    <row r="12" spans="1:18" ht="15.75">
      <c r="A12" s="237" t="s">
        <v>249</v>
      </c>
      <c r="B12" s="394" t="s">
        <v>712</v>
      </c>
      <c r="C12" s="238" t="s">
        <v>250</v>
      </c>
      <c r="D12" s="239">
        <v>173634</v>
      </c>
      <c r="E12" s="239">
        <v>575</v>
      </c>
      <c r="F12" s="239"/>
      <c r="G12" s="240">
        <v>174209</v>
      </c>
      <c r="H12" s="239"/>
      <c r="I12" s="239"/>
      <c r="J12" s="240">
        <v>174209</v>
      </c>
      <c r="K12" s="239">
        <v>44504</v>
      </c>
      <c r="L12" s="239">
        <v>1824</v>
      </c>
      <c r="M12" s="239">
        <v>23</v>
      </c>
      <c r="N12" s="240">
        <v>46305</v>
      </c>
      <c r="O12" s="239"/>
      <c r="P12" s="239"/>
      <c r="Q12" s="240">
        <v>46305</v>
      </c>
      <c r="R12" s="241">
        <v>127904</v>
      </c>
    </row>
    <row r="13" spans="1:18" ht="15.75">
      <c r="A13" s="237" t="s">
        <v>251</v>
      </c>
      <c r="B13" s="394" t="s">
        <v>713</v>
      </c>
      <c r="C13" s="238" t="s">
        <v>252</v>
      </c>
      <c r="D13" s="239">
        <v>214038</v>
      </c>
      <c r="E13" s="239">
        <v>2755</v>
      </c>
      <c r="F13" s="239">
        <v>77</v>
      </c>
      <c r="G13" s="240">
        <v>216716</v>
      </c>
      <c r="H13" s="239"/>
      <c r="I13" s="239"/>
      <c r="J13" s="240">
        <v>216716</v>
      </c>
      <c r="K13" s="239">
        <v>113170</v>
      </c>
      <c r="L13" s="239">
        <v>3111</v>
      </c>
      <c r="M13" s="239">
        <v>82</v>
      </c>
      <c r="N13" s="240">
        <v>116199</v>
      </c>
      <c r="O13" s="239"/>
      <c r="P13" s="239"/>
      <c r="Q13" s="240">
        <v>116199</v>
      </c>
      <c r="R13" s="241">
        <v>100517</v>
      </c>
    </row>
    <row r="14" spans="1:18" ht="15.75">
      <c r="A14" s="237" t="s">
        <v>253</v>
      </c>
      <c r="B14" s="394" t="s">
        <v>714</v>
      </c>
      <c r="C14" s="238" t="s">
        <v>254</v>
      </c>
      <c r="D14" s="239">
        <v>16926</v>
      </c>
      <c r="E14" s="239">
        <v>57</v>
      </c>
      <c r="F14" s="239"/>
      <c r="G14" s="240">
        <v>16983</v>
      </c>
      <c r="H14" s="239"/>
      <c r="I14" s="239"/>
      <c r="J14" s="240">
        <v>16983</v>
      </c>
      <c r="K14" s="239">
        <v>4756</v>
      </c>
      <c r="L14" s="239">
        <v>243</v>
      </c>
      <c r="M14" s="239"/>
      <c r="N14" s="240">
        <v>4999</v>
      </c>
      <c r="O14" s="239"/>
      <c r="P14" s="239"/>
      <c r="Q14" s="240">
        <v>4999</v>
      </c>
      <c r="R14" s="241">
        <v>11984</v>
      </c>
    </row>
    <row r="15" spans="1:18" ht="15.75">
      <c r="A15" s="237" t="s">
        <v>255</v>
      </c>
      <c r="B15" s="394" t="s">
        <v>715</v>
      </c>
      <c r="C15" s="238" t="s">
        <v>256</v>
      </c>
      <c r="D15" s="239">
        <v>20996</v>
      </c>
      <c r="E15" s="239">
        <v>344</v>
      </c>
      <c r="F15" s="239">
        <v>922</v>
      </c>
      <c r="G15" s="240">
        <v>20418</v>
      </c>
      <c r="H15" s="239"/>
      <c r="I15" s="239"/>
      <c r="J15" s="240">
        <v>20418</v>
      </c>
      <c r="K15" s="239">
        <v>13364</v>
      </c>
      <c r="L15" s="239">
        <v>663</v>
      </c>
      <c r="M15" s="239">
        <v>655</v>
      </c>
      <c r="N15" s="240">
        <v>13372</v>
      </c>
      <c r="O15" s="239"/>
      <c r="P15" s="239"/>
      <c r="Q15" s="240">
        <v>13372</v>
      </c>
      <c r="R15" s="241">
        <v>7046</v>
      </c>
    </row>
    <row r="16" spans="1:18" ht="15.75">
      <c r="A16" s="242" t="s">
        <v>257</v>
      </c>
      <c r="B16" s="394" t="s">
        <v>716</v>
      </c>
      <c r="C16" s="238" t="s">
        <v>258</v>
      </c>
      <c r="D16" s="239">
        <v>20843</v>
      </c>
      <c r="E16" s="239">
        <v>868</v>
      </c>
      <c r="F16" s="239">
        <v>53</v>
      </c>
      <c r="G16" s="240">
        <v>21658</v>
      </c>
      <c r="H16" s="239"/>
      <c r="I16" s="239"/>
      <c r="J16" s="240">
        <v>21658</v>
      </c>
      <c r="K16" s="239">
        <v>14094</v>
      </c>
      <c r="L16" s="239">
        <v>533</v>
      </c>
      <c r="M16" s="239">
        <v>27</v>
      </c>
      <c r="N16" s="240">
        <v>14600</v>
      </c>
      <c r="O16" s="239"/>
      <c r="P16" s="239"/>
      <c r="Q16" s="240">
        <v>14600</v>
      </c>
      <c r="R16" s="241">
        <v>7058</v>
      </c>
    </row>
    <row r="17" spans="1:18" s="214" customFormat="1" ht="15.75">
      <c r="A17" s="237" t="s">
        <v>259</v>
      </c>
      <c r="B17" s="395" t="s">
        <v>717</v>
      </c>
      <c r="C17" s="243" t="s">
        <v>260</v>
      </c>
      <c r="D17" s="239">
        <v>9108</v>
      </c>
      <c r="E17" s="239">
        <v>3420</v>
      </c>
      <c r="F17" s="239">
        <v>3672</v>
      </c>
      <c r="G17" s="240">
        <v>8856</v>
      </c>
      <c r="H17" s="239"/>
      <c r="I17" s="239"/>
      <c r="J17" s="240">
        <v>8856</v>
      </c>
      <c r="K17" s="239">
        <v>5</v>
      </c>
      <c r="L17" s="239"/>
      <c r="M17" s="239"/>
      <c r="N17" s="240">
        <v>5</v>
      </c>
      <c r="O17" s="239"/>
      <c r="P17" s="239"/>
      <c r="Q17" s="240">
        <v>5</v>
      </c>
      <c r="R17" s="241">
        <v>8851</v>
      </c>
    </row>
    <row r="18" spans="1:18" ht="15.75">
      <c r="A18" s="237" t="s">
        <v>261</v>
      </c>
      <c r="B18" s="396" t="s">
        <v>718</v>
      </c>
      <c r="C18" s="238" t="s">
        <v>262</v>
      </c>
      <c r="D18" s="239"/>
      <c r="E18" s="239"/>
      <c r="F18" s="239"/>
      <c r="G18" s="240">
        <v>0</v>
      </c>
      <c r="H18" s="239"/>
      <c r="I18" s="239"/>
      <c r="J18" s="240">
        <v>0</v>
      </c>
      <c r="K18" s="239"/>
      <c r="L18" s="239"/>
      <c r="M18" s="239"/>
      <c r="N18" s="240">
        <v>0</v>
      </c>
      <c r="O18" s="239"/>
      <c r="P18" s="239"/>
      <c r="Q18" s="240">
        <v>0</v>
      </c>
      <c r="R18" s="241">
        <v>0</v>
      </c>
    </row>
    <row r="19" spans="1:18" ht="15.75">
      <c r="A19" s="237"/>
      <c r="B19" s="397" t="s">
        <v>719</v>
      </c>
      <c r="C19" s="244" t="s">
        <v>263</v>
      </c>
      <c r="D19" s="245">
        <v>507513</v>
      </c>
      <c r="E19" s="245">
        <v>8614</v>
      </c>
      <c r="F19" s="245">
        <v>4724</v>
      </c>
      <c r="G19" s="240">
        <v>511403</v>
      </c>
      <c r="H19" s="245">
        <v>0</v>
      </c>
      <c r="I19" s="245">
        <v>0</v>
      </c>
      <c r="J19" s="240">
        <v>511403</v>
      </c>
      <c r="K19" s="245">
        <v>189893</v>
      </c>
      <c r="L19" s="245">
        <v>6374</v>
      </c>
      <c r="M19" s="245">
        <v>787</v>
      </c>
      <c r="N19" s="240">
        <v>195480</v>
      </c>
      <c r="O19" s="245">
        <v>0</v>
      </c>
      <c r="P19" s="245">
        <v>0</v>
      </c>
      <c r="Q19" s="240">
        <v>195480</v>
      </c>
      <c r="R19" s="241">
        <v>315923</v>
      </c>
    </row>
    <row r="20" spans="1:18" ht="15.75">
      <c r="A20" s="246" t="s">
        <v>264</v>
      </c>
      <c r="B20" s="398" t="s">
        <v>720</v>
      </c>
      <c r="C20" s="244" t="s">
        <v>265</v>
      </c>
      <c r="D20" s="239">
        <v>9811</v>
      </c>
      <c r="E20" s="239"/>
      <c r="F20" s="239"/>
      <c r="G20" s="240">
        <v>9811</v>
      </c>
      <c r="H20" s="239"/>
      <c r="I20" s="239"/>
      <c r="J20" s="240">
        <v>9811</v>
      </c>
      <c r="K20" s="239"/>
      <c r="L20" s="239"/>
      <c r="M20" s="239"/>
      <c r="N20" s="240">
        <v>0</v>
      </c>
      <c r="O20" s="239"/>
      <c r="P20" s="239"/>
      <c r="Q20" s="240">
        <v>0</v>
      </c>
      <c r="R20" s="241">
        <v>9811</v>
      </c>
    </row>
    <row r="21" spans="1:18" ht="15.75">
      <c r="A21" s="247" t="s">
        <v>266</v>
      </c>
      <c r="B21" s="398" t="s">
        <v>721</v>
      </c>
      <c r="C21" s="244" t="s">
        <v>267</v>
      </c>
      <c r="D21" s="239"/>
      <c r="E21" s="239"/>
      <c r="F21" s="239"/>
      <c r="G21" s="240">
        <v>0</v>
      </c>
      <c r="H21" s="239"/>
      <c r="I21" s="239"/>
      <c r="J21" s="240">
        <v>0</v>
      </c>
      <c r="K21" s="239"/>
      <c r="L21" s="239"/>
      <c r="M21" s="239"/>
      <c r="N21" s="240">
        <v>0</v>
      </c>
      <c r="O21" s="239"/>
      <c r="P21" s="239"/>
      <c r="Q21" s="240">
        <v>0</v>
      </c>
      <c r="R21" s="241">
        <v>0</v>
      </c>
    </row>
    <row r="22" spans="1:18" ht="15.75">
      <c r="A22" s="247" t="s">
        <v>268</v>
      </c>
      <c r="B22" s="393" t="s">
        <v>722</v>
      </c>
      <c r="C22" s="238"/>
      <c r="D22" s="248"/>
      <c r="E22" s="248"/>
      <c r="F22" s="248"/>
      <c r="G22" s="240">
        <v>0</v>
      </c>
      <c r="H22" s="248"/>
      <c r="I22" s="248"/>
      <c r="J22" s="240">
        <v>0</v>
      </c>
      <c r="K22" s="248"/>
      <c r="L22" s="248"/>
      <c r="M22" s="248"/>
      <c r="N22" s="240">
        <v>0</v>
      </c>
      <c r="O22" s="248"/>
      <c r="P22" s="248"/>
      <c r="Q22" s="240">
        <v>0</v>
      </c>
      <c r="R22" s="241">
        <v>0</v>
      </c>
    </row>
    <row r="23" spans="1:18" ht="15.75">
      <c r="A23" s="237" t="s">
        <v>247</v>
      </c>
      <c r="B23" s="394" t="s">
        <v>723</v>
      </c>
      <c r="C23" s="238" t="s">
        <v>269</v>
      </c>
      <c r="D23" s="239">
        <v>62664</v>
      </c>
      <c r="E23" s="239">
        <v>308</v>
      </c>
      <c r="F23" s="239">
        <v>265</v>
      </c>
      <c r="G23" s="240">
        <v>62707</v>
      </c>
      <c r="H23" s="239"/>
      <c r="I23" s="239"/>
      <c r="J23" s="240">
        <v>62707</v>
      </c>
      <c r="K23" s="239">
        <v>12289</v>
      </c>
      <c r="L23" s="239">
        <v>1547</v>
      </c>
      <c r="M23" s="239">
        <v>1</v>
      </c>
      <c r="N23" s="240">
        <v>13835</v>
      </c>
      <c r="O23" s="239"/>
      <c r="P23" s="239"/>
      <c r="Q23" s="240">
        <v>13835</v>
      </c>
      <c r="R23" s="241">
        <v>48872</v>
      </c>
    </row>
    <row r="24" spans="1:18" ht="15.75">
      <c r="A24" s="237" t="s">
        <v>249</v>
      </c>
      <c r="B24" s="394" t="s">
        <v>724</v>
      </c>
      <c r="C24" s="238" t="s">
        <v>270</v>
      </c>
      <c r="D24" s="239">
        <v>17811</v>
      </c>
      <c r="E24" s="239">
        <v>17</v>
      </c>
      <c r="F24" s="239">
        <v>3</v>
      </c>
      <c r="G24" s="240">
        <v>17825</v>
      </c>
      <c r="H24" s="239"/>
      <c r="I24" s="239"/>
      <c r="J24" s="240">
        <v>17825</v>
      </c>
      <c r="K24" s="239">
        <v>7938</v>
      </c>
      <c r="L24" s="239">
        <v>390</v>
      </c>
      <c r="M24" s="239">
        <v>2</v>
      </c>
      <c r="N24" s="240">
        <v>8326</v>
      </c>
      <c r="O24" s="239"/>
      <c r="P24" s="239"/>
      <c r="Q24" s="240">
        <v>8326</v>
      </c>
      <c r="R24" s="241">
        <v>9499</v>
      </c>
    </row>
    <row r="25" spans="1:18" ht="15.75">
      <c r="A25" s="249" t="s">
        <v>251</v>
      </c>
      <c r="B25" s="395" t="s">
        <v>725</v>
      </c>
      <c r="C25" s="238" t="s">
        <v>271</v>
      </c>
      <c r="D25" s="239">
        <v>0</v>
      </c>
      <c r="E25" s="239"/>
      <c r="F25" s="239"/>
      <c r="G25" s="240">
        <v>0</v>
      </c>
      <c r="H25" s="239"/>
      <c r="I25" s="239"/>
      <c r="J25" s="240">
        <v>0</v>
      </c>
      <c r="K25" s="239">
        <v>0</v>
      </c>
      <c r="L25" s="239"/>
      <c r="M25" s="239"/>
      <c r="N25" s="240">
        <v>0</v>
      </c>
      <c r="O25" s="239"/>
      <c r="P25" s="239"/>
      <c r="Q25" s="240">
        <v>0</v>
      </c>
      <c r="R25" s="241">
        <v>0</v>
      </c>
    </row>
    <row r="26" spans="1:18" ht="15.75">
      <c r="A26" s="237" t="s">
        <v>253</v>
      </c>
      <c r="B26" s="399" t="s">
        <v>726</v>
      </c>
      <c r="C26" s="238" t="s">
        <v>272</v>
      </c>
      <c r="D26" s="239">
        <v>5483</v>
      </c>
      <c r="E26" s="239">
        <v>112</v>
      </c>
      <c r="F26" s="239"/>
      <c r="G26" s="240">
        <v>5595</v>
      </c>
      <c r="H26" s="239"/>
      <c r="I26" s="239"/>
      <c r="J26" s="240">
        <v>5595</v>
      </c>
      <c r="K26" s="239">
        <v>2282</v>
      </c>
      <c r="L26" s="239">
        <v>10</v>
      </c>
      <c r="M26" s="239"/>
      <c r="N26" s="240">
        <v>2292</v>
      </c>
      <c r="O26" s="239"/>
      <c r="P26" s="239"/>
      <c r="Q26" s="240">
        <v>2292</v>
      </c>
      <c r="R26" s="241">
        <v>3303</v>
      </c>
    </row>
    <row r="27" spans="1:18" ht="15.75">
      <c r="A27" s="237"/>
      <c r="B27" s="397" t="s">
        <v>434</v>
      </c>
      <c r="C27" s="250" t="s">
        <v>273</v>
      </c>
      <c r="D27" s="251">
        <v>85958</v>
      </c>
      <c r="E27" s="251">
        <v>437</v>
      </c>
      <c r="F27" s="251">
        <v>268</v>
      </c>
      <c r="G27" s="252">
        <v>86127</v>
      </c>
      <c r="H27" s="251">
        <v>0</v>
      </c>
      <c r="I27" s="251">
        <v>0</v>
      </c>
      <c r="J27" s="252">
        <v>86127</v>
      </c>
      <c r="K27" s="251">
        <v>22509</v>
      </c>
      <c r="L27" s="251">
        <v>1947</v>
      </c>
      <c r="M27" s="251">
        <v>3</v>
      </c>
      <c r="N27" s="252">
        <v>24453</v>
      </c>
      <c r="O27" s="251">
        <v>0</v>
      </c>
      <c r="P27" s="251">
        <v>0</v>
      </c>
      <c r="Q27" s="252">
        <v>24453</v>
      </c>
      <c r="R27" s="253">
        <v>61674</v>
      </c>
    </row>
    <row r="28" spans="1:18" ht="25.5">
      <c r="A28" s="247" t="s">
        <v>274</v>
      </c>
      <c r="B28" s="400" t="s">
        <v>727</v>
      </c>
      <c r="C28" s="254"/>
      <c r="D28" s="255"/>
      <c r="E28" s="255"/>
      <c r="F28" s="255"/>
      <c r="G28" s="255"/>
      <c r="H28" s="255"/>
      <c r="I28" s="255"/>
      <c r="J28" s="255"/>
      <c r="K28" s="255"/>
      <c r="L28" s="255"/>
      <c r="M28" s="255"/>
      <c r="N28" s="255"/>
      <c r="O28" s="255"/>
      <c r="P28" s="255"/>
      <c r="Q28" s="255"/>
      <c r="R28" s="256"/>
    </row>
    <row r="29" spans="1:18" ht="15.75">
      <c r="A29" s="237" t="s">
        <v>247</v>
      </c>
      <c r="B29" s="401" t="s">
        <v>728</v>
      </c>
      <c r="C29" s="257" t="s">
        <v>275</v>
      </c>
      <c r="D29" s="258">
        <v>27518</v>
      </c>
      <c r="E29" s="258">
        <v>423</v>
      </c>
      <c r="F29" s="258">
        <v>152</v>
      </c>
      <c r="G29" s="259">
        <v>27789</v>
      </c>
      <c r="H29" s="258">
        <v>21</v>
      </c>
      <c r="I29" s="258">
        <v>0</v>
      </c>
      <c r="J29" s="259">
        <v>27810</v>
      </c>
      <c r="K29" s="258">
        <v>0</v>
      </c>
      <c r="L29" s="258">
        <v>0</v>
      </c>
      <c r="M29" s="258">
        <v>0</v>
      </c>
      <c r="N29" s="259">
        <v>0</v>
      </c>
      <c r="O29" s="258">
        <v>0</v>
      </c>
      <c r="P29" s="258">
        <v>0</v>
      </c>
      <c r="Q29" s="259">
        <v>0</v>
      </c>
      <c r="R29" s="260">
        <v>27810</v>
      </c>
    </row>
    <row r="30" spans="1:18" ht="15.75">
      <c r="A30" s="237"/>
      <c r="B30" s="394" t="s">
        <v>441</v>
      </c>
      <c r="C30" s="238" t="s">
        <v>276</v>
      </c>
      <c r="D30" s="239"/>
      <c r="E30" s="239"/>
      <c r="F30" s="239"/>
      <c r="G30" s="240">
        <v>0</v>
      </c>
      <c r="H30" s="239"/>
      <c r="I30" s="239"/>
      <c r="J30" s="240">
        <v>0</v>
      </c>
      <c r="K30" s="239"/>
      <c r="L30" s="239"/>
      <c r="M30" s="239"/>
      <c r="N30" s="240">
        <v>0</v>
      </c>
      <c r="O30" s="239"/>
      <c r="P30" s="239"/>
      <c r="Q30" s="240">
        <v>0</v>
      </c>
      <c r="R30" s="241">
        <v>0</v>
      </c>
    </row>
    <row r="31" spans="1:18" ht="15.75">
      <c r="A31" s="237"/>
      <c r="B31" s="394" t="s">
        <v>442</v>
      </c>
      <c r="C31" s="238" t="s">
        <v>277</v>
      </c>
      <c r="D31" s="239">
        <v>1414</v>
      </c>
      <c r="E31" s="239">
        <v>49</v>
      </c>
      <c r="F31" s="239">
        <v>20</v>
      </c>
      <c r="G31" s="240">
        <v>1443</v>
      </c>
      <c r="H31" s="239"/>
      <c r="I31" s="239"/>
      <c r="J31" s="240">
        <v>1443</v>
      </c>
      <c r="K31" s="239"/>
      <c r="L31" s="239"/>
      <c r="M31" s="239"/>
      <c r="N31" s="240">
        <v>0</v>
      </c>
      <c r="O31" s="239"/>
      <c r="P31" s="239"/>
      <c r="Q31" s="240">
        <v>0</v>
      </c>
      <c r="R31" s="241">
        <v>1443</v>
      </c>
    </row>
    <row r="32" spans="1:18" ht="15.75">
      <c r="A32" s="237"/>
      <c r="B32" s="394" t="s">
        <v>443</v>
      </c>
      <c r="C32" s="238" t="s">
        <v>278</v>
      </c>
      <c r="D32" s="239">
        <v>18122</v>
      </c>
      <c r="E32" s="239">
        <v>66</v>
      </c>
      <c r="F32" s="239">
        <v>66</v>
      </c>
      <c r="G32" s="240">
        <v>18122</v>
      </c>
      <c r="H32" s="239"/>
      <c r="I32" s="239"/>
      <c r="J32" s="240">
        <v>18122</v>
      </c>
      <c r="K32" s="239"/>
      <c r="L32" s="239"/>
      <c r="M32" s="239"/>
      <c r="N32" s="240">
        <v>0</v>
      </c>
      <c r="O32" s="239"/>
      <c r="P32" s="239"/>
      <c r="Q32" s="240">
        <v>0</v>
      </c>
      <c r="R32" s="241">
        <v>18122</v>
      </c>
    </row>
    <row r="33" spans="1:18" ht="15.75">
      <c r="A33" s="237"/>
      <c r="B33" s="394" t="s">
        <v>444</v>
      </c>
      <c r="C33" s="238" t="s">
        <v>279</v>
      </c>
      <c r="D33" s="239">
        <v>7982</v>
      </c>
      <c r="E33" s="239">
        <v>308</v>
      </c>
      <c r="F33" s="239">
        <v>66</v>
      </c>
      <c r="G33" s="240">
        <v>8224</v>
      </c>
      <c r="H33" s="239">
        <v>21</v>
      </c>
      <c r="I33" s="239"/>
      <c r="J33" s="240">
        <v>8245</v>
      </c>
      <c r="K33" s="239"/>
      <c r="L33" s="239"/>
      <c r="M33" s="239"/>
      <c r="N33" s="240">
        <v>0</v>
      </c>
      <c r="O33" s="239"/>
      <c r="P33" s="239"/>
      <c r="Q33" s="240">
        <v>0</v>
      </c>
      <c r="R33" s="241">
        <v>8245</v>
      </c>
    </row>
    <row r="34" spans="1:18" ht="15.75">
      <c r="A34" s="237" t="s">
        <v>249</v>
      </c>
      <c r="B34" s="401" t="s">
        <v>729</v>
      </c>
      <c r="C34" s="238" t="s">
        <v>280</v>
      </c>
      <c r="D34" s="261">
        <v>0</v>
      </c>
      <c r="E34" s="261">
        <v>0</v>
      </c>
      <c r="F34" s="261">
        <v>0</v>
      </c>
      <c r="G34" s="240">
        <v>0</v>
      </c>
      <c r="H34" s="261">
        <v>0</v>
      </c>
      <c r="I34" s="261">
        <v>0</v>
      </c>
      <c r="J34" s="240">
        <v>0</v>
      </c>
      <c r="K34" s="261">
        <v>0</v>
      </c>
      <c r="L34" s="261">
        <v>0</v>
      </c>
      <c r="M34" s="261">
        <v>0</v>
      </c>
      <c r="N34" s="240">
        <v>0</v>
      </c>
      <c r="O34" s="261">
        <v>0</v>
      </c>
      <c r="P34" s="261">
        <v>0</v>
      </c>
      <c r="Q34" s="240">
        <v>0</v>
      </c>
      <c r="R34" s="241">
        <v>0</v>
      </c>
    </row>
    <row r="35" spans="1:18" ht="15.75">
      <c r="A35" s="237"/>
      <c r="B35" s="402" t="s">
        <v>446</v>
      </c>
      <c r="C35" s="238" t="s">
        <v>281</v>
      </c>
      <c r="D35" s="239"/>
      <c r="E35" s="239"/>
      <c r="F35" s="239"/>
      <c r="G35" s="240">
        <v>0</v>
      </c>
      <c r="H35" s="239"/>
      <c r="I35" s="239"/>
      <c r="J35" s="240">
        <v>0</v>
      </c>
      <c r="K35" s="239"/>
      <c r="L35" s="239"/>
      <c r="M35" s="239"/>
      <c r="N35" s="240">
        <v>0</v>
      </c>
      <c r="O35" s="239"/>
      <c r="P35" s="239"/>
      <c r="Q35" s="240">
        <v>0</v>
      </c>
      <c r="R35" s="241">
        <v>0</v>
      </c>
    </row>
    <row r="36" spans="1:18" ht="15.75">
      <c r="A36" s="237"/>
      <c r="B36" s="402" t="s">
        <v>730</v>
      </c>
      <c r="C36" s="238" t="s">
        <v>282</v>
      </c>
      <c r="D36" s="239"/>
      <c r="E36" s="239"/>
      <c r="F36" s="239"/>
      <c r="G36" s="240">
        <v>0</v>
      </c>
      <c r="H36" s="239"/>
      <c r="I36" s="239"/>
      <c r="J36" s="240">
        <v>0</v>
      </c>
      <c r="K36" s="239"/>
      <c r="L36" s="239"/>
      <c r="M36" s="239"/>
      <c r="N36" s="240">
        <v>0</v>
      </c>
      <c r="O36" s="239"/>
      <c r="P36" s="239"/>
      <c r="Q36" s="240">
        <v>0</v>
      </c>
      <c r="R36" s="241">
        <v>0</v>
      </c>
    </row>
    <row r="37" spans="1:18" ht="15.75">
      <c r="A37" s="237"/>
      <c r="B37" s="402" t="s">
        <v>731</v>
      </c>
      <c r="C37" s="238" t="s">
        <v>283</v>
      </c>
      <c r="D37" s="239"/>
      <c r="E37" s="239"/>
      <c r="F37" s="239"/>
      <c r="G37" s="240">
        <v>0</v>
      </c>
      <c r="H37" s="239"/>
      <c r="I37" s="239"/>
      <c r="J37" s="240">
        <v>0</v>
      </c>
      <c r="K37" s="239"/>
      <c r="L37" s="239"/>
      <c r="M37" s="239"/>
      <c r="N37" s="240">
        <v>0</v>
      </c>
      <c r="O37" s="239"/>
      <c r="P37" s="239"/>
      <c r="Q37" s="240">
        <v>0</v>
      </c>
      <c r="R37" s="241">
        <v>0</v>
      </c>
    </row>
    <row r="38" spans="1:18" ht="15.75">
      <c r="A38" s="237"/>
      <c r="B38" s="402" t="s">
        <v>718</v>
      </c>
      <c r="C38" s="238" t="s">
        <v>284</v>
      </c>
      <c r="D38" s="239"/>
      <c r="E38" s="239"/>
      <c r="F38" s="239"/>
      <c r="G38" s="240">
        <v>0</v>
      </c>
      <c r="H38" s="239"/>
      <c r="I38" s="239"/>
      <c r="J38" s="240">
        <v>0</v>
      </c>
      <c r="K38" s="239"/>
      <c r="L38" s="239"/>
      <c r="M38" s="239"/>
      <c r="N38" s="240">
        <v>0</v>
      </c>
      <c r="O38" s="239"/>
      <c r="P38" s="239"/>
      <c r="Q38" s="240">
        <v>0</v>
      </c>
      <c r="R38" s="241">
        <v>0</v>
      </c>
    </row>
    <row r="39" spans="1:18" ht="15.75">
      <c r="A39" s="237" t="s">
        <v>251</v>
      </c>
      <c r="B39" s="402" t="s">
        <v>732</v>
      </c>
      <c r="C39" s="238" t="s">
        <v>285</v>
      </c>
      <c r="D39" s="239"/>
      <c r="E39" s="239"/>
      <c r="F39" s="239"/>
      <c r="G39" s="240">
        <v>0</v>
      </c>
      <c r="H39" s="239"/>
      <c r="I39" s="239"/>
      <c r="J39" s="240">
        <v>0</v>
      </c>
      <c r="K39" s="239"/>
      <c r="L39" s="239"/>
      <c r="M39" s="239"/>
      <c r="N39" s="240">
        <v>0</v>
      </c>
      <c r="O39" s="239"/>
      <c r="P39" s="239"/>
      <c r="Q39" s="240">
        <v>0</v>
      </c>
      <c r="R39" s="241">
        <v>0</v>
      </c>
    </row>
    <row r="40" spans="1:18" ht="15.75">
      <c r="A40" s="237"/>
      <c r="B40" s="397" t="s">
        <v>733</v>
      </c>
      <c r="C40" s="244" t="s">
        <v>286</v>
      </c>
      <c r="D40" s="245">
        <v>27518</v>
      </c>
      <c r="E40" s="245">
        <v>423</v>
      </c>
      <c r="F40" s="245">
        <v>152</v>
      </c>
      <c r="G40" s="240">
        <v>27789</v>
      </c>
      <c r="H40" s="245">
        <v>21</v>
      </c>
      <c r="I40" s="245">
        <v>0</v>
      </c>
      <c r="J40" s="240">
        <v>27810</v>
      </c>
      <c r="K40" s="245">
        <v>0</v>
      </c>
      <c r="L40" s="245">
        <v>0</v>
      </c>
      <c r="M40" s="245">
        <v>0</v>
      </c>
      <c r="N40" s="240">
        <v>0</v>
      </c>
      <c r="O40" s="245">
        <v>0</v>
      </c>
      <c r="P40" s="245">
        <v>0</v>
      </c>
      <c r="Q40" s="240">
        <v>0</v>
      </c>
      <c r="R40" s="241">
        <v>27810</v>
      </c>
    </row>
    <row r="41" spans="1:18" ht="15.75">
      <c r="A41" s="246" t="s">
        <v>287</v>
      </c>
      <c r="B41" s="403" t="s">
        <v>734</v>
      </c>
      <c r="C41" s="244" t="s">
        <v>288</v>
      </c>
      <c r="D41" s="239">
        <v>33284</v>
      </c>
      <c r="E41" s="239">
        <v>5</v>
      </c>
      <c r="F41" s="239"/>
      <c r="G41" s="240">
        <v>33289</v>
      </c>
      <c r="H41" s="239"/>
      <c r="I41" s="239"/>
      <c r="J41" s="240">
        <v>33289</v>
      </c>
      <c r="K41" s="239">
        <v>10137</v>
      </c>
      <c r="L41" s="239"/>
      <c r="M41" s="239"/>
      <c r="N41" s="240">
        <v>10137</v>
      </c>
      <c r="O41" s="239"/>
      <c r="P41" s="239"/>
      <c r="Q41" s="240">
        <v>10137</v>
      </c>
      <c r="R41" s="241">
        <v>23152</v>
      </c>
    </row>
    <row r="42" spans="1:18" ht="16.5" thickBot="1">
      <c r="A42" s="262"/>
      <c r="B42" s="403" t="s">
        <v>735</v>
      </c>
      <c r="C42" s="263" t="s">
        <v>289</v>
      </c>
      <c r="D42" s="264">
        <v>664084</v>
      </c>
      <c r="E42" s="264">
        <v>9479</v>
      </c>
      <c r="F42" s="264">
        <v>5144</v>
      </c>
      <c r="G42" s="264">
        <v>668419</v>
      </c>
      <c r="H42" s="264">
        <v>21</v>
      </c>
      <c r="I42" s="264">
        <v>0</v>
      </c>
      <c r="J42" s="264">
        <v>668440</v>
      </c>
      <c r="K42" s="264">
        <v>222539</v>
      </c>
      <c r="L42" s="264">
        <v>8321</v>
      </c>
      <c r="M42" s="264">
        <v>790</v>
      </c>
      <c r="N42" s="264">
        <v>230070</v>
      </c>
      <c r="O42" s="264">
        <v>0</v>
      </c>
      <c r="P42" s="264">
        <v>0</v>
      </c>
      <c r="Q42" s="264">
        <v>230070</v>
      </c>
      <c r="R42" s="265">
        <v>438370</v>
      </c>
    </row>
    <row r="43" spans="1:18" ht="15.75">
      <c r="A43" s="266"/>
      <c r="B43" s="266"/>
      <c r="C43" s="266"/>
      <c r="D43" s="267"/>
      <c r="E43" s="267"/>
      <c r="F43" s="267"/>
      <c r="G43" s="268"/>
      <c r="H43" s="268"/>
      <c r="I43" s="268"/>
      <c r="J43" s="268"/>
      <c r="K43" s="268"/>
      <c r="L43" s="268"/>
      <c r="M43" s="268"/>
      <c r="N43" s="268"/>
      <c r="O43" s="268"/>
      <c r="P43" s="268"/>
      <c r="Q43" s="268"/>
      <c r="R43" s="268"/>
    </row>
    <row r="44" spans="1:18" ht="15.75">
      <c r="A44" s="266"/>
      <c r="B44" s="266" t="s">
        <v>848</v>
      </c>
      <c r="C44" s="266"/>
      <c r="D44" s="269"/>
      <c r="E44" s="269"/>
      <c r="F44" s="269"/>
      <c r="G44" s="270"/>
      <c r="H44" s="270"/>
      <c r="I44" s="270"/>
      <c r="J44" s="270"/>
      <c r="K44" s="270"/>
      <c r="L44" s="270"/>
      <c r="M44" s="270"/>
      <c r="N44" s="270"/>
      <c r="O44" s="270"/>
      <c r="P44" s="270"/>
      <c r="Q44" s="270"/>
      <c r="R44" s="270"/>
    </row>
    <row r="45" spans="1:18" ht="15.75">
      <c r="A45" s="266"/>
      <c r="B45" s="330" t="s">
        <v>388</v>
      </c>
      <c r="C45" s="628">
        <f>Title!B11</f>
        <v>43250</v>
      </c>
      <c r="D45" s="628"/>
      <c r="E45" s="628"/>
      <c r="F45" s="628"/>
      <c r="G45" s="628"/>
      <c r="H45" s="628"/>
      <c r="I45" s="628"/>
      <c r="J45" s="270"/>
      <c r="K45" s="270"/>
      <c r="L45" s="270"/>
      <c r="M45" s="270"/>
      <c r="N45" s="270"/>
      <c r="O45" s="270"/>
      <c r="P45" s="270"/>
      <c r="Q45" s="270"/>
      <c r="R45" s="270"/>
    </row>
    <row r="46" spans="2:9" ht="15.75">
      <c r="B46" s="74"/>
      <c r="C46" s="75"/>
      <c r="D46" s="75"/>
      <c r="E46" s="75"/>
      <c r="F46" s="75"/>
      <c r="G46" s="75"/>
      <c r="H46" s="75"/>
      <c r="I46" s="75"/>
    </row>
    <row r="47" spans="2:9" ht="15.75">
      <c r="B47" s="78"/>
      <c r="C47" s="629"/>
      <c r="D47" s="629"/>
      <c r="E47" s="629"/>
      <c r="F47" s="629"/>
      <c r="G47" s="71"/>
      <c r="H47" s="72"/>
      <c r="I47" s="49"/>
    </row>
    <row r="48" spans="2:9" ht="15.75">
      <c r="B48" s="331" t="s">
        <v>495</v>
      </c>
      <c r="C48" s="330"/>
      <c r="D48" s="135"/>
      <c r="E48" s="135"/>
      <c r="F48" s="92"/>
      <c r="G48" s="92"/>
      <c r="H48" s="137"/>
      <c r="I48" s="137"/>
    </row>
    <row r="49" spans="2:9" ht="15.75">
      <c r="B49" s="331"/>
      <c r="C49" s="332" t="s">
        <v>856</v>
      </c>
      <c r="D49" s="135"/>
      <c r="E49" s="135"/>
      <c r="F49" s="92"/>
      <c r="G49" s="92"/>
      <c r="H49" s="137"/>
      <c r="I49" s="137"/>
    </row>
    <row r="50" spans="2:9" ht="15.75">
      <c r="B50" s="331" t="s">
        <v>496</v>
      </c>
      <c r="C50" s="330"/>
      <c r="D50" s="135"/>
      <c r="E50" s="135"/>
      <c r="F50" s="92"/>
      <c r="G50" s="92"/>
      <c r="H50" s="137"/>
      <c r="I50" s="137"/>
    </row>
    <row r="51" spans="2:9" ht="15.75" customHeight="1">
      <c r="B51" s="330"/>
      <c r="C51" s="332" t="s">
        <v>497</v>
      </c>
      <c r="D51" s="135"/>
      <c r="E51" s="135"/>
      <c r="F51" s="92"/>
      <c r="G51" s="92"/>
      <c r="H51" s="137"/>
      <c r="I51" s="137"/>
    </row>
    <row r="52" spans="2:9" ht="15.75">
      <c r="B52" s="78"/>
      <c r="C52" s="629"/>
      <c r="D52" s="629"/>
      <c r="E52" s="629"/>
      <c r="F52" s="629"/>
      <c r="G52" s="71"/>
      <c r="H52" s="72"/>
      <c r="I52" s="49"/>
    </row>
    <row r="53" spans="2:9" ht="15.75">
      <c r="B53" s="78"/>
      <c r="C53" s="629"/>
      <c r="D53" s="629"/>
      <c r="E53" s="629"/>
      <c r="F53" s="629"/>
      <c r="G53" s="71"/>
      <c r="H53" s="72"/>
      <c r="I53" s="49"/>
    </row>
    <row r="54" spans="2:9" ht="15.75">
      <c r="B54" s="78"/>
      <c r="C54" s="629"/>
      <c r="D54" s="629"/>
      <c r="E54" s="629"/>
      <c r="F54" s="629"/>
      <c r="G54" s="71"/>
      <c r="H54" s="72"/>
      <c r="I54" s="49"/>
    </row>
    <row r="55" spans="2:9" ht="15.75">
      <c r="B55" s="78"/>
      <c r="C55" s="629"/>
      <c r="D55" s="629"/>
      <c r="E55" s="629"/>
      <c r="F55" s="629"/>
      <c r="G55" s="71"/>
      <c r="H55" s="72"/>
      <c r="I55" s="49"/>
    </row>
    <row r="56" spans="2:9" ht="15.75">
      <c r="B56" s="78"/>
      <c r="C56" s="629"/>
      <c r="D56" s="629"/>
      <c r="E56" s="629"/>
      <c r="F56" s="629"/>
      <c r="G56" s="71"/>
      <c r="H56" s="72"/>
      <c r="I56" s="49"/>
    </row>
    <row r="57" spans="4:6" ht="15.75">
      <c r="D57" s="214"/>
      <c r="E57" s="214"/>
      <c r="F57" s="214"/>
    </row>
    <row r="58" spans="4:6" ht="15.75">
      <c r="D58" s="214"/>
      <c r="E58" s="214"/>
      <c r="F58" s="214"/>
    </row>
    <row r="59" spans="4:6" ht="15.75">
      <c r="D59" s="214"/>
      <c r="E59" s="214"/>
      <c r="F59" s="214"/>
    </row>
    <row r="60" spans="4:6" ht="15.75">
      <c r="D60" s="214"/>
      <c r="E60" s="214"/>
      <c r="F60" s="214"/>
    </row>
    <row r="61" spans="4:6" ht="15.75">
      <c r="D61" s="214"/>
      <c r="E61" s="214"/>
      <c r="F61" s="214"/>
    </row>
    <row r="62" spans="4:6" ht="15.75">
      <c r="D62" s="214"/>
      <c r="E62" s="214"/>
      <c r="F62" s="214"/>
    </row>
    <row r="63" spans="4:6" ht="15.75">
      <c r="D63" s="214"/>
      <c r="E63" s="214"/>
      <c r="F63" s="214"/>
    </row>
    <row r="64" spans="4:6" ht="15.75">
      <c r="D64" s="214"/>
      <c r="E64" s="214"/>
      <c r="F64" s="214"/>
    </row>
    <row r="65" spans="4:6" ht="15.75">
      <c r="D65" s="214"/>
      <c r="E65" s="214"/>
      <c r="F65" s="214"/>
    </row>
    <row r="66" spans="4:6" ht="15.75">
      <c r="D66" s="214"/>
      <c r="E66" s="214"/>
      <c r="F66" s="214"/>
    </row>
    <row r="67" spans="4:6" ht="15.75">
      <c r="D67" s="214"/>
      <c r="E67" s="214"/>
      <c r="F67" s="214"/>
    </row>
    <row r="68" spans="4:6" ht="15.75">
      <c r="D68" s="214"/>
      <c r="E68" s="214"/>
      <c r="F68" s="214"/>
    </row>
    <row r="69" spans="5:6" ht="15.75">
      <c r="E69" s="214"/>
      <c r="F69" s="214"/>
    </row>
    <row r="70" spans="5:6" ht="15.75">
      <c r="E70" s="214"/>
      <c r="F70" s="214"/>
    </row>
    <row r="71" spans="5:6" ht="15.75">
      <c r="E71" s="214"/>
      <c r="F71" s="214"/>
    </row>
    <row r="72" spans="5:6" ht="15.75">
      <c r="E72" s="214"/>
      <c r="F72" s="214"/>
    </row>
    <row r="73" spans="5:6" ht="15.75">
      <c r="E73" s="214"/>
      <c r="F73" s="214"/>
    </row>
    <row r="74" spans="5:6" ht="15.75">
      <c r="E74" s="214"/>
      <c r="F74" s="214"/>
    </row>
    <row r="75" spans="5:6" ht="15.75">
      <c r="E75" s="214"/>
      <c r="F75" s="214"/>
    </row>
    <row r="76" spans="5:6" ht="15.75">
      <c r="E76" s="214"/>
      <c r="F76" s="214"/>
    </row>
    <row r="77" spans="5:6" ht="15.75">
      <c r="E77" s="214"/>
      <c r="F77" s="214"/>
    </row>
    <row r="78" spans="5:6" ht="15.75">
      <c r="E78" s="214"/>
      <c r="F78" s="214"/>
    </row>
    <row r="79" spans="5:6" ht="15.75">
      <c r="E79" s="214"/>
      <c r="F79" s="214"/>
    </row>
    <row r="80" spans="5:6" ht="15.75">
      <c r="E80" s="214"/>
      <c r="F80" s="214"/>
    </row>
    <row r="81" spans="5:6" ht="15.75">
      <c r="E81" s="214"/>
      <c r="F81" s="214"/>
    </row>
    <row r="82" spans="5:6" ht="15.75">
      <c r="E82" s="214"/>
      <c r="F82" s="214"/>
    </row>
    <row r="83" spans="5:6" ht="15.75">
      <c r="E83" s="214"/>
      <c r="F83" s="214"/>
    </row>
    <row r="84" spans="5:6" ht="15.75">
      <c r="E84" s="214"/>
      <c r="F84" s="214"/>
    </row>
    <row r="85" spans="5:6" ht="15.75">
      <c r="E85" s="214"/>
      <c r="F85" s="214"/>
    </row>
    <row r="86" spans="5:6" ht="15.75">
      <c r="E86" s="214"/>
      <c r="F86" s="214"/>
    </row>
    <row r="87" spans="5:6" ht="15.75">
      <c r="E87" s="214"/>
      <c r="F87" s="214"/>
    </row>
    <row r="88" spans="5:6" ht="15.75">
      <c r="E88" s="214"/>
      <c r="F88" s="214"/>
    </row>
    <row r="89" spans="5:6" ht="15.75">
      <c r="E89" s="214"/>
      <c r="F89" s="214"/>
    </row>
    <row r="90" spans="5:6" ht="15.75">
      <c r="E90" s="214"/>
      <c r="F90" s="214"/>
    </row>
    <row r="91" spans="5:6" ht="15.75">
      <c r="E91" s="214"/>
      <c r="F91" s="214"/>
    </row>
    <row r="92" spans="5:6" ht="15.75">
      <c r="E92" s="214"/>
      <c r="F92" s="214"/>
    </row>
    <row r="93" spans="5:6" ht="15.75">
      <c r="E93" s="214"/>
      <c r="F93" s="214"/>
    </row>
    <row r="94" spans="5:6" ht="15.75">
      <c r="E94" s="214"/>
      <c r="F94" s="214"/>
    </row>
    <row r="95" spans="5:6" ht="15.75">
      <c r="E95" s="214"/>
      <c r="F95" s="214"/>
    </row>
    <row r="96" spans="5:6" ht="15.75">
      <c r="E96" s="214"/>
      <c r="F96" s="214"/>
    </row>
    <row r="97" spans="5:6" ht="15.75">
      <c r="E97" s="214"/>
      <c r="F97" s="214"/>
    </row>
    <row r="98" spans="5:6" ht="15.75">
      <c r="E98" s="214"/>
      <c r="F98" s="214"/>
    </row>
    <row r="99" spans="5:6" ht="15.75">
      <c r="E99" s="214"/>
      <c r="F99" s="214"/>
    </row>
    <row r="100" spans="5:6" ht="15.75">
      <c r="E100" s="214"/>
      <c r="F100" s="214"/>
    </row>
    <row r="101" spans="5:6" ht="15.75">
      <c r="E101" s="214"/>
      <c r="F101" s="214"/>
    </row>
    <row r="102" spans="5:6" ht="15.75">
      <c r="E102" s="214"/>
      <c r="F102" s="214"/>
    </row>
    <row r="103" spans="5:6" ht="15.75">
      <c r="E103" s="214"/>
      <c r="F103" s="214"/>
    </row>
    <row r="104" spans="5:6" ht="15.75">
      <c r="E104" s="214"/>
      <c r="F104" s="214"/>
    </row>
    <row r="105" spans="5:6" ht="15.75">
      <c r="E105" s="214"/>
      <c r="F105" s="214"/>
    </row>
    <row r="106" spans="5:6" ht="15.75">
      <c r="E106" s="214"/>
      <c r="F106" s="214"/>
    </row>
    <row r="107" spans="5:6" ht="15.75">
      <c r="E107" s="214"/>
      <c r="F107" s="214"/>
    </row>
    <row r="108" spans="5:6" ht="15.75">
      <c r="E108" s="214"/>
      <c r="F108" s="214"/>
    </row>
    <row r="109" spans="5:6" ht="15.75">
      <c r="E109" s="214"/>
      <c r="F109" s="214"/>
    </row>
    <row r="110" spans="5:6" ht="15.75">
      <c r="E110" s="214"/>
      <c r="F110" s="214"/>
    </row>
    <row r="111" spans="5:6" ht="15.75">
      <c r="E111" s="214"/>
      <c r="F111" s="214"/>
    </row>
    <row r="112" spans="5:6" ht="15.75">
      <c r="E112" s="214"/>
      <c r="F112" s="214"/>
    </row>
    <row r="113" spans="5:6" ht="15.75">
      <c r="E113" s="214"/>
      <c r="F113" s="214"/>
    </row>
    <row r="114" spans="5:6" ht="15.75">
      <c r="E114" s="214"/>
      <c r="F114" s="214"/>
    </row>
    <row r="115" spans="5:6" ht="15.75">
      <c r="E115" s="214"/>
      <c r="F115" s="214"/>
    </row>
    <row r="116" spans="5:6" ht="15.75">
      <c r="E116" s="214"/>
      <c r="F116" s="214"/>
    </row>
    <row r="117" spans="5:6" ht="15.75">
      <c r="E117" s="214"/>
      <c r="F117" s="214"/>
    </row>
    <row r="118" spans="5:6" ht="15.75">
      <c r="E118" s="214"/>
      <c r="F118" s="214"/>
    </row>
    <row r="119" spans="5:6" ht="15.75">
      <c r="E119" s="214"/>
      <c r="F119" s="214"/>
    </row>
    <row r="120" spans="5:6" ht="15.75">
      <c r="E120" s="214"/>
      <c r="F120" s="214"/>
    </row>
    <row r="121" spans="5:6" ht="15.75">
      <c r="E121" s="214"/>
      <c r="F121" s="214"/>
    </row>
    <row r="122" spans="5:6" ht="15.75">
      <c r="E122" s="214"/>
      <c r="F122" s="214"/>
    </row>
    <row r="123" spans="5:6" ht="15.75">
      <c r="E123" s="214"/>
      <c r="F123" s="214"/>
    </row>
    <row r="124" spans="5:6" ht="15.75">
      <c r="E124" s="214"/>
      <c r="F124" s="214"/>
    </row>
    <row r="125" spans="5:6" ht="15.75">
      <c r="E125" s="214"/>
      <c r="F125" s="214"/>
    </row>
    <row r="126" spans="5:6" ht="15.75">
      <c r="E126" s="214"/>
      <c r="F126" s="214"/>
    </row>
    <row r="127" spans="5:6" ht="15.75">
      <c r="E127" s="214"/>
      <c r="F127" s="214"/>
    </row>
    <row r="128" spans="5:6" ht="15.75">
      <c r="E128" s="214"/>
      <c r="F128" s="214"/>
    </row>
    <row r="129" spans="5:6" ht="15.75">
      <c r="E129" s="214"/>
      <c r="F129" s="214"/>
    </row>
    <row r="130" spans="5:6" ht="15.75">
      <c r="E130" s="214"/>
      <c r="F130" s="214"/>
    </row>
    <row r="131" spans="5:6" ht="15.75">
      <c r="E131" s="214"/>
      <c r="F131" s="214"/>
    </row>
    <row r="132" spans="5:6" ht="15.75">
      <c r="E132" s="214"/>
      <c r="F132" s="214"/>
    </row>
    <row r="133" spans="5:6" ht="15.75">
      <c r="E133" s="214"/>
      <c r="F133" s="214"/>
    </row>
    <row r="134" spans="5:6" ht="15.75">
      <c r="E134" s="214"/>
      <c r="F134" s="214"/>
    </row>
    <row r="135" spans="5:6" ht="15.75">
      <c r="E135" s="214"/>
      <c r="F135" s="214"/>
    </row>
    <row r="136" spans="5:6" ht="15.75">
      <c r="E136" s="214"/>
      <c r="F136" s="214"/>
    </row>
    <row r="137" spans="5:6" ht="15.75">
      <c r="E137" s="214"/>
      <c r="F137" s="214"/>
    </row>
    <row r="138" spans="5:6" ht="15.75">
      <c r="E138" s="214"/>
      <c r="F138" s="214"/>
    </row>
    <row r="139" spans="5:6" ht="15.75">
      <c r="E139" s="214"/>
      <c r="F139" s="214"/>
    </row>
    <row r="140" spans="5:6" ht="15.75">
      <c r="E140" s="214"/>
      <c r="F140" s="214"/>
    </row>
    <row r="141" spans="5:6" ht="15.75">
      <c r="E141" s="214"/>
      <c r="F141" s="214"/>
    </row>
    <row r="142" spans="5:6" ht="15.75">
      <c r="E142" s="214"/>
      <c r="F142" s="214"/>
    </row>
    <row r="143" spans="5:6" ht="15.75">
      <c r="E143" s="214"/>
      <c r="F143" s="214"/>
    </row>
    <row r="144" spans="5:6" ht="15.75">
      <c r="E144" s="214"/>
      <c r="F144" s="214"/>
    </row>
    <row r="145" spans="5:6" ht="15.75">
      <c r="E145" s="214"/>
      <c r="F145" s="214"/>
    </row>
    <row r="146" spans="5:6" ht="15.75">
      <c r="E146" s="214"/>
      <c r="F146" s="214"/>
    </row>
    <row r="147" spans="5:6" ht="15.75">
      <c r="E147" s="214"/>
      <c r="F147" s="214"/>
    </row>
    <row r="148" spans="5:6" ht="15.75">
      <c r="E148" s="214"/>
      <c r="F148" s="214"/>
    </row>
    <row r="149" spans="5:6" ht="15.75">
      <c r="E149" s="214"/>
      <c r="F149" s="214"/>
    </row>
    <row r="150" spans="5:6" ht="15.75">
      <c r="E150" s="214"/>
      <c r="F150" s="214"/>
    </row>
    <row r="151" spans="5:6" ht="15.75">
      <c r="E151" s="214"/>
      <c r="F151" s="214"/>
    </row>
    <row r="152" spans="5:6" ht="15.75">
      <c r="E152" s="214"/>
      <c r="F152" s="214"/>
    </row>
    <row r="153" spans="5:6" ht="15.75">
      <c r="E153" s="214"/>
      <c r="F153" s="214"/>
    </row>
    <row r="154" spans="5:6" ht="15.75">
      <c r="E154" s="214"/>
      <c r="F154" s="214"/>
    </row>
    <row r="155" spans="5:6" ht="15.75">
      <c r="E155" s="214"/>
      <c r="F155" s="214"/>
    </row>
    <row r="156" spans="5:6" ht="15.75">
      <c r="E156" s="214"/>
      <c r="F156" s="214"/>
    </row>
    <row r="157" spans="5:6" ht="15.75">
      <c r="E157" s="214"/>
      <c r="F157" s="214"/>
    </row>
    <row r="158" spans="5:6" ht="15.75">
      <c r="E158" s="214"/>
      <c r="F158" s="214"/>
    </row>
    <row r="159" spans="5:6" ht="15.75">
      <c r="E159" s="214"/>
      <c r="F159" s="214"/>
    </row>
    <row r="160" spans="5:6" ht="15.75">
      <c r="E160" s="214"/>
      <c r="F160" s="214"/>
    </row>
    <row r="161" spans="5:6" ht="15.75">
      <c r="E161" s="214"/>
      <c r="F161" s="214"/>
    </row>
    <row r="162" spans="5:6" ht="15.75">
      <c r="E162" s="214"/>
      <c r="F162" s="214"/>
    </row>
    <row r="163" spans="5:6" ht="15.75">
      <c r="E163" s="214"/>
      <c r="F163" s="214"/>
    </row>
    <row r="164" spans="5:6" ht="15.75">
      <c r="E164" s="214"/>
      <c r="F164" s="214"/>
    </row>
    <row r="165" spans="5:6" ht="15.75">
      <c r="E165" s="214"/>
      <c r="F165" s="214"/>
    </row>
    <row r="166" spans="5:6" ht="15.75">
      <c r="E166" s="214"/>
      <c r="F166" s="214"/>
    </row>
    <row r="167" spans="5:6" ht="15.75">
      <c r="E167" s="214"/>
      <c r="F167" s="214"/>
    </row>
    <row r="168" spans="5:6" ht="15.75">
      <c r="E168" s="214"/>
      <c r="F168" s="214"/>
    </row>
    <row r="169" spans="5:6" ht="15.75">
      <c r="E169" s="214"/>
      <c r="F169" s="214"/>
    </row>
    <row r="170" spans="5:6" ht="15.75">
      <c r="E170" s="214"/>
      <c r="F170" s="214"/>
    </row>
    <row r="171" spans="5:6" ht="15.75">
      <c r="E171" s="214"/>
      <c r="F171" s="214"/>
    </row>
    <row r="172" spans="5:6" ht="15.75">
      <c r="E172" s="214"/>
      <c r="F172" s="214"/>
    </row>
    <row r="173" spans="5:6" ht="15.75">
      <c r="E173" s="214"/>
      <c r="F173" s="214"/>
    </row>
    <row r="174" spans="5:6" ht="15.75">
      <c r="E174" s="214"/>
      <c r="F174" s="214"/>
    </row>
    <row r="175" spans="5:6" ht="15.75">
      <c r="E175" s="214"/>
      <c r="F175" s="214"/>
    </row>
    <row r="176" spans="5:6" ht="15.75">
      <c r="E176" s="214"/>
      <c r="F176" s="214"/>
    </row>
    <row r="177" spans="5:6" ht="15.75">
      <c r="E177" s="214"/>
      <c r="F177" s="214"/>
    </row>
    <row r="178" spans="5:6" ht="15.75">
      <c r="E178" s="214"/>
      <c r="F178" s="214"/>
    </row>
    <row r="179" spans="5:6" ht="15.75">
      <c r="E179" s="214"/>
      <c r="F179" s="214"/>
    </row>
    <row r="180" spans="5:6" ht="15.75">
      <c r="E180" s="214"/>
      <c r="F180" s="214"/>
    </row>
    <row r="181" spans="5:6" ht="15.75">
      <c r="E181" s="214"/>
      <c r="F181" s="214"/>
    </row>
    <row r="182" spans="5:6" ht="15.75">
      <c r="E182" s="214"/>
      <c r="F182" s="214"/>
    </row>
    <row r="183" spans="5:6" ht="15.75">
      <c r="E183" s="214"/>
      <c r="F183" s="214"/>
    </row>
    <row r="184" spans="5:6" ht="15.75">
      <c r="E184" s="214"/>
      <c r="F184" s="214"/>
    </row>
    <row r="185" spans="5:6" ht="15.75">
      <c r="E185" s="214"/>
      <c r="F185" s="214"/>
    </row>
    <row r="186" spans="5:6" ht="15.75">
      <c r="E186" s="214"/>
      <c r="F186" s="214"/>
    </row>
    <row r="187" spans="5:6" ht="15.75">
      <c r="E187" s="214"/>
      <c r="F187" s="214"/>
    </row>
    <row r="188" spans="5:6" ht="15.75">
      <c r="E188" s="214"/>
      <c r="F188" s="214"/>
    </row>
    <row r="189" spans="5:6" ht="15.75">
      <c r="E189" s="214"/>
      <c r="F189" s="214"/>
    </row>
    <row r="190" spans="5:6" ht="15.75">
      <c r="E190" s="214"/>
      <c r="F190" s="214"/>
    </row>
    <row r="191" spans="5:6" ht="15.75">
      <c r="E191" s="214"/>
      <c r="F191" s="214"/>
    </row>
    <row r="192" spans="5:6" ht="15.75">
      <c r="E192" s="214"/>
      <c r="F192" s="214"/>
    </row>
    <row r="193" spans="5:6" ht="15.75">
      <c r="E193" s="214"/>
      <c r="F193" s="214"/>
    </row>
    <row r="194" spans="5:6" ht="15.75">
      <c r="E194" s="214"/>
      <c r="F194" s="214"/>
    </row>
    <row r="195" spans="5:6" ht="15.75">
      <c r="E195" s="214"/>
      <c r="F195" s="214"/>
    </row>
    <row r="196" spans="5:6" ht="15.75">
      <c r="E196" s="214"/>
      <c r="F196" s="214"/>
    </row>
    <row r="197" spans="5:6" ht="15.75">
      <c r="E197" s="214"/>
      <c r="F197" s="214"/>
    </row>
    <row r="198" spans="5:6" ht="15.75">
      <c r="E198" s="214"/>
      <c r="F198" s="214"/>
    </row>
    <row r="199" spans="5:6" ht="15.75">
      <c r="E199" s="214"/>
      <c r="F199" s="214"/>
    </row>
    <row r="200" spans="5:6" ht="15.75">
      <c r="E200" s="214"/>
      <c r="F200" s="214"/>
    </row>
    <row r="201" spans="5:6" ht="15.75">
      <c r="E201" s="214"/>
      <c r="F201" s="214"/>
    </row>
    <row r="202" spans="5:6" ht="15.75">
      <c r="E202" s="214"/>
      <c r="F202" s="214"/>
    </row>
    <row r="203" spans="5:6" ht="15.75">
      <c r="E203" s="214"/>
      <c r="F203" s="214"/>
    </row>
    <row r="204" spans="5:6" ht="15.75">
      <c r="E204" s="214"/>
      <c r="F204" s="214"/>
    </row>
    <row r="205" spans="5:6" ht="15.75">
      <c r="E205" s="214"/>
      <c r="F205" s="214"/>
    </row>
    <row r="206" spans="5:6" ht="15.75">
      <c r="E206" s="214"/>
      <c r="F206" s="214"/>
    </row>
    <row r="207" spans="5:6" ht="15.75">
      <c r="E207" s="214"/>
      <c r="F207" s="214"/>
    </row>
    <row r="208" spans="5:6" ht="15.75">
      <c r="E208" s="214"/>
      <c r="F208" s="214"/>
    </row>
    <row r="209" spans="5:6" ht="15.75">
      <c r="E209" s="214"/>
      <c r="F209" s="214"/>
    </row>
    <row r="210" spans="5:6" ht="15.75">
      <c r="E210" s="214"/>
      <c r="F210" s="214"/>
    </row>
    <row r="211" spans="5:6" ht="15.75">
      <c r="E211" s="214"/>
      <c r="F211" s="214"/>
    </row>
    <row r="212" spans="5:6" ht="15.75">
      <c r="E212" s="214"/>
      <c r="F212" s="214"/>
    </row>
    <row r="213" spans="5:6" ht="15.75">
      <c r="E213" s="214"/>
      <c r="F213" s="214"/>
    </row>
    <row r="214" spans="5:6" ht="15.75">
      <c r="E214" s="214"/>
      <c r="F214" s="214"/>
    </row>
    <row r="215" spans="5:6" ht="15.75">
      <c r="E215" s="214"/>
      <c r="F215" s="214"/>
    </row>
    <row r="216" spans="5:6" ht="15.75">
      <c r="E216" s="214"/>
      <c r="F216" s="214"/>
    </row>
    <row r="217" spans="5:6" ht="15.75">
      <c r="E217" s="214"/>
      <c r="F217" s="214"/>
    </row>
    <row r="218" spans="5:6" ht="15.75">
      <c r="E218" s="214"/>
      <c r="F218" s="214"/>
    </row>
    <row r="219" spans="5:6" ht="15.75">
      <c r="E219" s="214"/>
      <c r="F219" s="214"/>
    </row>
    <row r="220" spans="5:6" ht="15.75">
      <c r="E220" s="214"/>
      <c r="F220" s="214"/>
    </row>
    <row r="221" spans="5:6" ht="15.75">
      <c r="E221" s="214"/>
      <c r="F221" s="214"/>
    </row>
    <row r="222" spans="5:6" ht="15.75">
      <c r="E222" s="214"/>
      <c r="F222" s="214"/>
    </row>
    <row r="223" spans="5:6" ht="15.75">
      <c r="E223" s="214"/>
      <c r="F223" s="214"/>
    </row>
    <row r="224" spans="5:6" ht="15.75">
      <c r="E224" s="214"/>
      <c r="F224" s="214"/>
    </row>
    <row r="225" spans="5:6" ht="15.75">
      <c r="E225" s="214"/>
      <c r="F225" s="214"/>
    </row>
    <row r="226" spans="5:6" ht="15.75">
      <c r="E226" s="214"/>
      <c r="F226" s="214"/>
    </row>
    <row r="227" spans="5:6" ht="15.75">
      <c r="E227" s="214"/>
      <c r="F227" s="214"/>
    </row>
    <row r="228" spans="5:6" ht="15.75">
      <c r="E228" s="214"/>
      <c r="F228" s="214"/>
    </row>
    <row r="229" spans="5:6" ht="15.75">
      <c r="E229" s="214"/>
      <c r="F229" s="214"/>
    </row>
    <row r="230" spans="5:6" ht="15.75">
      <c r="E230" s="214"/>
      <c r="F230" s="214"/>
    </row>
    <row r="231" spans="5:6" ht="15.75">
      <c r="E231" s="214"/>
      <c r="F231" s="214"/>
    </row>
    <row r="232" spans="5:6" ht="15.75">
      <c r="E232" s="214"/>
      <c r="F232" s="214"/>
    </row>
    <row r="233" spans="5:6" ht="15.75">
      <c r="E233" s="214"/>
      <c r="F233" s="214"/>
    </row>
  </sheetData>
  <sheetProtection/>
  <mergeCells count="13">
    <mergeCell ref="A7:B8"/>
    <mergeCell ref="C7:C8"/>
    <mergeCell ref="J7:J8"/>
    <mergeCell ref="Q7:Q8"/>
    <mergeCell ref="R7:R8"/>
    <mergeCell ref="C54:F54"/>
    <mergeCell ref="C55:F55"/>
    <mergeCell ref="C56:F56"/>
    <mergeCell ref="R6:S6"/>
    <mergeCell ref="C47:F47"/>
    <mergeCell ref="C52:F52"/>
    <mergeCell ref="C53:F53"/>
    <mergeCell ref="C45:I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zoomScale="57" zoomScaleNormal="57" zoomScalePageLayoutView="0" workbookViewId="0" topLeftCell="A64">
      <selection activeCell="A115" sqref="A115"/>
    </sheetView>
  </sheetViews>
  <sheetFormatPr defaultColWidth="10.625" defaultRowHeight="15.75"/>
  <cols>
    <col min="1" max="1" width="52.625" style="212" customWidth="1"/>
    <col min="2" max="2" width="10.625" style="220" customWidth="1"/>
    <col min="3" max="3" width="17.625" style="212" customWidth="1"/>
    <col min="4" max="5" width="15.625" style="212" customWidth="1"/>
    <col min="6" max="6" width="16.875" style="212" customWidth="1"/>
    <col min="7" max="26" width="10.625" style="212" customWidth="1"/>
    <col min="27" max="16384" width="10.625" style="212" customWidth="1"/>
  </cols>
  <sheetData>
    <row r="1" spans="1:6" ht="15.75">
      <c r="A1" s="644" t="s">
        <v>736</v>
      </c>
      <c r="B1" s="644"/>
      <c r="C1" s="644"/>
      <c r="D1" s="644"/>
      <c r="E1" s="644"/>
      <c r="F1" s="81"/>
    </row>
    <row r="2" spans="1:6" ht="15.75">
      <c r="A2" s="27"/>
      <c r="B2" s="215"/>
      <c r="C2" s="216"/>
      <c r="D2" s="28"/>
      <c r="E2" s="81"/>
      <c r="F2" s="81"/>
    </row>
    <row r="3" spans="1:6" ht="15.75">
      <c r="A3" s="30" t="s">
        <v>858</v>
      </c>
      <c r="B3" s="215"/>
      <c r="C3" s="216"/>
      <c r="D3" s="139"/>
      <c r="E3" s="81"/>
      <c r="F3" s="81"/>
    </row>
    <row r="4" spans="1:6" ht="15.75">
      <c r="A4" s="404"/>
      <c r="B4" s="215"/>
      <c r="C4" s="216"/>
      <c r="D4" s="81"/>
      <c r="E4" s="81"/>
      <c r="F4" s="81"/>
    </row>
    <row r="5" spans="1:5" ht="15.75">
      <c r="A5" s="84" t="s">
        <v>408</v>
      </c>
      <c r="B5" s="271"/>
      <c r="C5" s="211"/>
      <c r="D5" s="88"/>
      <c r="E5" s="77"/>
    </row>
    <row r="6" spans="1:5" ht="15.75">
      <c r="A6" s="84" t="s">
        <v>409</v>
      </c>
      <c r="B6" s="29"/>
      <c r="D6" s="88"/>
      <c r="E6" s="89"/>
    </row>
    <row r="7" spans="1:5" ht="16.5" thickBot="1">
      <c r="A7" s="422">
        <f>Title!B10</f>
        <v>43190</v>
      </c>
      <c r="C7" s="29"/>
      <c r="D7" s="29"/>
      <c r="E7" s="46" t="s">
        <v>771</v>
      </c>
    </row>
    <row r="8" spans="1:6" s="219" customFormat="1" ht="15.75" customHeight="1">
      <c r="A8" s="648" t="s">
        <v>661</v>
      </c>
      <c r="B8" s="650" t="s">
        <v>696</v>
      </c>
      <c r="C8" s="652" t="s">
        <v>737</v>
      </c>
      <c r="D8" s="294" t="s">
        <v>738</v>
      </c>
      <c r="E8" s="295"/>
      <c r="F8" s="273"/>
    </row>
    <row r="9" spans="1:6" s="219" customFormat="1" ht="15.75">
      <c r="A9" s="649"/>
      <c r="B9" s="651"/>
      <c r="C9" s="653"/>
      <c r="D9" s="274" t="s">
        <v>739</v>
      </c>
      <c r="E9" s="275" t="s">
        <v>740</v>
      </c>
      <c r="F9" s="273"/>
    </row>
    <row r="10" spans="1:6" s="219" customFormat="1" ht="16.5" thickBot="1">
      <c r="A10" s="276" t="s">
        <v>6</v>
      </c>
      <c r="B10" s="277" t="s">
        <v>7</v>
      </c>
      <c r="C10" s="278">
        <v>1</v>
      </c>
      <c r="D10" s="278">
        <v>2</v>
      </c>
      <c r="E10" s="279">
        <v>3</v>
      </c>
      <c r="F10" s="273"/>
    </row>
    <row r="11" spans="1:6" ht="16.5" thickBot="1">
      <c r="A11" s="405" t="s">
        <v>741</v>
      </c>
      <c r="B11" s="557" t="s">
        <v>290</v>
      </c>
      <c r="C11" s="558"/>
      <c r="D11" s="558"/>
      <c r="E11" s="559">
        <f>C11-D11</f>
        <v>0</v>
      </c>
      <c r="F11" s="280"/>
    </row>
    <row r="12" spans="1:6" ht="15.75">
      <c r="A12" s="405" t="s">
        <v>742</v>
      </c>
      <c r="B12" s="560"/>
      <c r="C12" s="561"/>
      <c r="D12" s="561"/>
      <c r="E12" s="562"/>
      <c r="F12" s="280"/>
    </row>
    <row r="13" spans="1:6" ht="15.75">
      <c r="A13" s="406" t="s">
        <v>743</v>
      </c>
      <c r="B13" s="563" t="s">
        <v>291</v>
      </c>
      <c r="C13" s="564">
        <f>SUM(C14:C16)</f>
        <v>21437</v>
      </c>
      <c r="D13" s="564">
        <f>SUM(D14:D16)</f>
        <v>0</v>
      </c>
      <c r="E13" s="565">
        <f>SUM(E14:E16)</f>
        <v>21437</v>
      </c>
      <c r="F13" s="280"/>
    </row>
    <row r="14" spans="1:6" ht="15.75">
      <c r="A14" s="406" t="s">
        <v>744</v>
      </c>
      <c r="B14" s="563" t="s">
        <v>292</v>
      </c>
      <c r="C14" s="566">
        <v>21206</v>
      </c>
      <c r="D14" s="566"/>
      <c r="E14" s="565">
        <f aca="true" t="shared" si="0" ref="E14:E44">C14-D14</f>
        <v>21206</v>
      </c>
      <c r="F14" s="280"/>
    </row>
    <row r="15" spans="1:6" ht="15.75">
      <c r="A15" s="406" t="s">
        <v>745</v>
      </c>
      <c r="B15" s="563" t="s">
        <v>293</v>
      </c>
      <c r="C15" s="566"/>
      <c r="D15" s="566"/>
      <c r="E15" s="565">
        <f t="shared" si="0"/>
        <v>0</v>
      </c>
      <c r="F15" s="280"/>
    </row>
    <row r="16" spans="1:6" ht="15.75">
      <c r="A16" s="406" t="s">
        <v>746</v>
      </c>
      <c r="B16" s="563" t="s">
        <v>294</v>
      </c>
      <c r="C16" s="566">
        <v>231</v>
      </c>
      <c r="D16" s="566"/>
      <c r="E16" s="565">
        <f t="shared" si="0"/>
        <v>231</v>
      </c>
      <c r="F16" s="280"/>
    </row>
    <row r="17" spans="1:6" ht="15.75">
      <c r="A17" s="406" t="s">
        <v>454</v>
      </c>
      <c r="B17" s="563" t="s">
        <v>295</v>
      </c>
      <c r="C17" s="566">
        <v>1244</v>
      </c>
      <c r="D17" s="566"/>
      <c r="E17" s="565">
        <f t="shared" si="0"/>
        <v>1244</v>
      </c>
      <c r="F17" s="280"/>
    </row>
    <row r="18" spans="1:6" ht="15.75">
      <c r="A18" s="406" t="s">
        <v>747</v>
      </c>
      <c r="B18" s="563" t="s">
        <v>296</v>
      </c>
      <c r="C18" s="564">
        <f>+C19+C20</f>
        <v>3564</v>
      </c>
      <c r="D18" s="564">
        <f>+D19+D20</f>
        <v>0</v>
      </c>
      <c r="E18" s="565">
        <f t="shared" si="0"/>
        <v>3564</v>
      </c>
      <c r="F18" s="280"/>
    </row>
    <row r="19" spans="1:6" ht="15.75">
      <c r="A19" s="406" t="s">
        <v>748</v>
      </c>
      <c r="B19" s="563" t="s">
        <v>297</v>
      </c>
      <c r="C19" s="566"/>
      <c r="D19" s="566"/>
      <c r="E19" s="565">
        <f t="shared" si="0"/>
        <v>0</v>
      </c>
      <c r="F19" s="280"/>
    </row>
    <row r="20" spans="1:6" ht="15.75">
      <c r="A20" s="406" t="s">
        <v>746</v>
      </c>
      <c r="B20" s="563" t="s">
        <v>298</v>
      </c>
      <c r="C20" s="566">
        <v>3564</v>
      </c>
      <c r="D20" s="566"/>
      <c r="E20" s="565">
        <f t="shared" si="0"/>
        <v>3564</v>
      </c>
      <c r="F20" s="280"/>
    </row>
    <row r="21" spans="1:6" ht="16.5" thickBot="1">
      <c r="A21" s="407" t="s">
        <v>457</v>
      </c>
      <c r="B21" s="567" t="s">
        <v>299</v>
      </c>
      <c r="C21" s="568">
        <f>C13+C17+C18</f>
        <v>26245</v>
      </c>
      <c r="D21" s="568">
        <f>D13+D17+D18</f>
        <v>0</v>
      </c>
      <c r="E21" s="569">
        <f>E13+E17+E18</f>
        <v>26245</v>
      </c>
      <c r="F21" s="280"/>
    </row>
    <row r="22" spans="1:6" ht="15.75">
      <c r="A22" s="405" t="s">
        <v>749</v>
      </c>
      <c r="B22" s="560"/>
      <c r="C22" s="570"/>
      <c r="D22" s="561"/>
      <c r="E22" s="562">
        <f t="shared" si="0"/>
        <v>0</v>
      </c>
      <c r="F22" s="280"/>
    </row>
    <row r="23" spans="1:6" ht="15.75">
      <c r="A23" s="406" t="s">
        <v>750</v>
      </c>
      <c r="B23" s="571" t="s">
        <v>300</v>
      </c>
      <c r="C23" s="572">
        <v>1469</v>
      </c>
      <c r="D23" s="572"/>
      <c r="E23" s="573">
        <f t="shared" si="0"/>
        <v>1469</v>
      </c>
      <c r="F23" s="280"/>
    </row>
    <row r="24" spans="1:6" ht="16.5" thickBot="1">
      <c r="A24" s="406"/>
      <c r="B24" s="574"/>
      <c r="C24" s="575"/>
      <c r="D24" s="576"/>
      <c r="E24" s="577"/>
      <c r="F24" s="280"/>
    </row>
    <row r="25" spans="1:6" ht="15.75">
      <c r="A25" s="405" t="s">
        <v>751</v>
      </c>
      <c r="B25" s="578"/>
      <c r="C25" s="579"/>
      <c r="D25" s="580"/>
      <c r="E25" s="581"/>
      <c r="F25" s="280"/>
    </row>
    <row r="26" spans="1:6" ht="15.75">
      <c r="A26" s="406" t="s">
        <v>743</v>
      </c>
      <c r="B26" s="563" t="s">
        <v>301</v>
      </c>
      <c r="C26" s="564">
        <f>SUM(C27:C29)</f>
        <v>5243</v>
      </c>
      <c r="D26" s="564">
        <f>SUM(D27:D29)</f>
        <v>5243</v>
      </c>
      <c r="E26" s="565">
        <f>SUM(E27:E29)</f>
        <v>0</v>
      </c>
      <c r="F26" s="280"/>
    </row>
    <row r="27" spans="1:6" ht="15.75">
      <c r="A27" s="406" t="s">
        <v>752</v>
      </c>
      <c r="B27" s="563" t="s">
        <v>302</v>
      </c>
      <c r="C27" s="566">
        <v>3874</v>
      </c>
      <c r="D27" s="566">
        <v>3874</v>
      </c>
      <c r="E27" s="565">
        <f t="shared" si="0"/>
        <v>0</v>
      </c>
      <c r="F27" s="280"/>
    </row>
    <row r="28" spans="1:6" ht="15.75">
      <c r="A28" s="406" t="s">
        <v>753</v>
      </c>
      <c r="B28" s="563" t="s">
        <v>303</v>
      </c>
      <c r="C28" s="566">
        <v>1369</v>
      </c>
      <c r="D28" s="566">
        <v>1369</v>
      </c>
      <c r="E28" s="565">
        <f t="shared" si="0"/>
        <v>0</v>
      </c>
      <c r="F28" s="280"/>
    </row>
    <row r="29" spans="1:6" ht="15.75">
      <c r="A29" s="406" t="s">
        <v>746</v>
      </c>
      <c r="B29" s="563" t="s">
        <v>304</v>
      </c>
      <c r="C29" s="566"/>
      <c r="D29" s="566"/>
      <c r="E29" s="565">
        <f t="shared" si="0"/>
        <v>0</v>
      </c>
      <c r="F29" s="280"/>
    </row>
    <row r="30" spans="1:6" ht="15.75">
      <c r="A30" s="406" t="s">
        <v>754</v>
      </c>
      <c r="B30" s="563" t="s">
        <v>305</v>
      </c>
      <c r="C30" s="566">
        <v>220373</v>
      </c>
      <c r="D30" s="566">
        <v>220373</v>
      </c>
      <c r="E30" s="565">
        <f t="shared" si="0"/>
        <v>0</v>
      </c>
      <c r="F30" s="280"/>
    </row>
    <row r="31" spans="1:6" ht="15.75">
      <c r="A31" s="406" t="s">
        <v>473</v>
      </c>
      <c r="B31" s="563" t="s">
        <v>306</v>
      </c>
      <c r="C31" s="566">
        <v>9553</v>
      </c>
      <c r="D31" s="566">
        <v>9553</v>
      </c>
      <c r="E31" s="565">
        <f t="shared" si="0"/>
        <v>0</v>
      </c>
      <c r="F31" s="280"/>
    </row>
    <row r="32" spans="1:6" ht="15.75">
      <c r="A32" s="406" t="s">
        <v>474</v>
      </c>
      <c r="B32" s="563" t="s">
        <v>307</v>
      </c>
      <c r="C32" s="566">
        <v>2808</v>
      </c>
      <c r="D32" s="566">
        <v>2808</v>
      </c>
      <c r="E32" s="565">
        <f t="shared" si="0"/>
        <v>0</v>
      </c>
      <c r="F32" s="280"/>
    </row>
    <row r="33" spans="1:6" ht="15.75">
      <c r="A33" s="406" t="s">
        <v>475</v>
      </c>
      <c r="B33" s="563" t="s">
        <v>308</v>
      </c>
      <c r="C33" s="566">
        <v>8729</v>
      </c>
      <c r="D33" s="566">
        <v>8729</v>
      </c>
      <c r="E33" s="565">
        <f t="shared" si="0"/>
        <v>0</v>
      </c>
      <c r="F33" s="280"/>
    </row>
    <row r="34" spans="1:6" ht="15.75">
      <c r="A34" s="406" t="s">
        <v>755</v>
      </c>
      <c r="B34" s="563" t="s">
        <v>309</v>
      </c>
      <c r="C34" s="566"/>
      <c r="D34" s="566"/>
      <c r="E34" s="565">
        <f t="shared" si="0"/>
        <v>0</v>
      </c>
      <c r="F34" s="280"/>
    </row>
    <row r="35" spans="1:6" ht="15.75">
      <c r="A35" s="406" t="s">
        <v>756</v>
      </c>
      <c r="B35" s="563" t="s">
        <v>310</v>
      </c>
      <c r="C35" s="564">
        <f>SUM(C36:C39)</f>
        <v>6848</v>
      </c>
      <c r="D35" s="564">
        <f>SUM(D36:D39)</f>
        <v>6848</v>
      </c>
      <c r="E35" s="565">
        <f>SUM(E36:E39)</f>
        <v>0</v>
      </c>
      <c r="F35" s="280"/>
    </row>
    <row r="36" spans="1:6" ht="15.75">
      <c r="A36" s="406" t="s">
        <v>757</v>
      </c>
      <c r="B36" s="563" t="s">
        <v>311</v>
      </c>
      <c r="C36" s="566">
        <v>207</v>
      </c>
      <c r="D36" s="566">
        <v>207</v>
      </c>
      <c r="E36" s="565">
        <f t="shared" si="0"/>
        <v>0</v>
      </c>
      <c r="F36" s="280"/>
    </row>
    <row r="37" spans="1:6" ht="15.75">
      <c r="A37" s="406" t="s">
        <v>758</v>
      </c>
      <c r="B37" s="563" t="s">
        <v>312</v>
      </c>
      <c r="C37" s="566">
        <v>2888</v>
      </c>
      <c r="D37" s="566">
        <v>2888</v>
      </c>
      <c r="E37" s="565">
        <f t="shared" si="0"/>
        <v>0</v>
      </c>
      <c r="F37" s="280"/>
    </row>
    <row r="38" spans="1:6" ht="15.75">
      <c r="A38" s="406" t="s">
        <v>759</v>
      </c>
      <c r="B38" s="563" t="s">
        <v>313</v>
      </c>
      <c r="C38" s="566"/>
      <c r="D38" s="566"/>
      <c r="E38" s="565">
        <f t="shared" si="0"/>
        <v>0</v>
      </c>
      <c r="F38" s="280"/>
    </row>
    <row r="39" spans="1:6" ht="15.75">
      <c r="A39" s="406" t="s">
        <v>760</v>
      </c>
      <c r="B39" s="563" t="s">
        <v>314</v>
      </c>
      <c r="C39" s="566">
        <v>3753</v>
      </c>
      <c r="D39" s="566">
        <v>3753</v>
      </c>
      <c r="E39" s="565">
        <f t="shared" si="0"/>
        <v>0</v>
      </c>
      <c r="F39" s="280"/>
    </row>
    <row r="40" spans="1:6" ht="15.75">
      <c r="A40" s="406" t="s">
        <v>761</v>
      </c>
      <c r="B40" s="563" t="s">
        <v>315</v>
      </c>
      <c r="C40" s="564">
        <f>SUM(C41:C44)</f>
        <v>6610</v>
      </c>
      <c r="D40" s="564">
        <f>SUM(D41:D44)</f>
        <v>6610</v>
      </c>
      <c r="E40" s="565">
        <f>SUM(E41:E44)</f>
        <v>0</v>
      </c>
      <c r="F40" s="280"/>
    </row>
    <row r="41" spans="1:6" ht="15.75">
      <c r="A41" s="406" t="s">
        <v>762</v>
      </c>
      <c r="B41" s="563" t="s">
        <v>316</v>
      </c>
      <c r="C41" s="566"/>
      <c r="D41" s="566"/>
      <c r="E41" s="565">
        <f t="shared" si="0"/>
        <v>0</v>
      </c>
      <c r="F41" s="280"/>
    </row>
    <row r="42" spans="1:6" ht="15.75">
      <c r="A42" s="406" t="s">
        <v>763</v>
      </c>
      <c r="B42" s="563" t="s">
        <v>317</v>
      </c>
      <c r="C42" s="566"/>
      <c r="D42" s="566"/>
      <c r="E42" s="565">
        <f t="shared" si="0"/>
        <v>0</v>
      </c>
      <c r="F42" s="280"/>
    </row>
    <row r="43" spans="1:6" ht="15.75">
      <c r="A43" s="406" t="s">
        <v>764</v>
      </c>
      <c r="B43" s="563" t="s">
        <v>318</v>
      </c>
      <c r="C43" s="566"/>
      <c r="D43" s="566"/>
      <c r="E43" s="565">
        <f t="shared" si="0"/>
        <v>0</v>
      </c>
      <c r="F43" s="280"/>
    </row>
    <row r="44" spans="1:6" ht="15.75">
      <c r="A44" s="406" t="s">
        <v>765</v>
      </c>
      <c r="B44" s="563" t="s">
        <v>319</v>
      </c>
      <c r="C44" s="566">
        <v>6610</v>
      </c>
      <c r="D44" s="566">
        <v>6610</v>
      </c>
      <c r="E44" s="565">
        <f t="shared" si="0"/>
        <v>0</v>
      </c>
      <c r="F44" s="280"/>
    </row>
    <row r="45" spans="1:6" ht="16.5" thickBot="1">
      <c r="A45" s="407" t="s">
        <v>766</v>
      </c>
      <c r="B45" s="582" t="s">
        <v>320</v>
      </c>
      <c r="C45" s="583">
        <f>C26+C30+C31+C33+C32+C34+C35+C40</f>
        <v>260164</v>
      </c>
      <c r="D45" s="583">
        <f>D26+D30+D31+D33+D32+D34+D35+D40</f>
        <v>260164</v>
      </c>
      <c r="E45" s="584">
        <f>E26+E30+E31+E33+E32+E34+E35+E40</f>
        <v>0</v>
      </c>
      <c r="F45" s="280"/>
    </row>
    <row r="46" spans="1:6" ht="16.5" thickBot="1">
      <c r="A46" s="405" t="s">
        <v>767</v>
      </c>
      <c r="B46" s="585" t="s">
        <v>321</v>
      </c>
      <c r="C46" s="586">
        <f>C45+C23+C21+C11</f>
        <v>287878</v>
      </c>
      <c r="D46" s="586">
        <f>D45+D23+D21+D11</f>
        <v>260164</v>
      </c>
      <c r="E46" s="587">
        <f>E45+E23+E21+E11</f>
        <v>27714</v>
      </c>
      <c r="F46" s="280"/>
    </row>
    <row r="47" spans="1:27" ht="15.75">
      <c r="A47" s="282"/>
      <c r="B47" s="283"/>
      <c r="C47" s="284"/>
      <c r="D47" s="284"/>
      <c r="E47" s="284"/>
      <c r="F47" s="280"/>
      <c r="G47" s="285"/>
      <c r="H47" s="285"/>
      <c r="I47" s="285"/>
      <c r="J47" s="285"/>
      <c r="K47" s="285"/>
      <c r="L47" s="285"/>
      <c r="M47" s="285"/>
      <c r="N47" s="285"/>
      <c r="O47" s="285"/>
      <c r="P47" s="285"/>
      <c r="Q47" s="285"/>
      <c r="R47" s="285"/>
      <c r="S47" s="285"/>
      <c r="T47" s="285"/>
      <c r="U47" s="285"/>
      <c r="V47" s="285"/>
      <c r="W47" s="285"/>
      <c r="X47" s="285"/>
      <c r="Y47" s="285"/>
      <c r="Z47" s="285"/>
      <c r="AA47" s="285"/>
    </row>
    <row r="48" spans="1:27" ht="15.75">
      <c r="A48" s="282"/>
      <c r="B48" s="283"/>
      <c r="C48" s="284"/>
      <c r="D48" s="284"/>
      <c r="E48" s="284"/>
      <c r="F48" s="280"/>
      <c r="G48" s="285"/>
      <c r="H48" s="285"/>
      <c r="I48" s="285"/>
      <c r="J48" s="285"/>
      <c r="K48" s="285"/>
      <c r="L48" s="285"/>
      <c r="M48" s="285"/>
      <c r="N48" s="285"/>
      <c r="O48" s="285"/>
      <c r="P48" s="285"/>
      <c r="Q48" s="285"/>
      <c r="R48" s="285"/>
      <c r="S48" s="285"/>
      <c r="T48" s="285"/>
      <c r="U48" s="285"/>
      <c r="V48" s="285"/>
      <c r="W48" s="285"/>
      <c r="X48" s="285"/>
      <c r="Y48" s="285"/>
      <c r="Z48" s="285"/>
      <c r="AA48" s="285"/>
    </row>
    <row r="49" spans="1:6" ht="16.5" thickBot="1">
      <c r="A49" s="282" t="s">
        <v>768</v>
      </c>
      <c r="B49" s="283"/>
      <c r="C49" s="286"/>
      <c r="D49" s="286"/>
      <c r="E49" s="286"/>
      <c r="F49" s="46" t="s">
        <v>771</v>
      </c>
    </row>
    <row r="50" spans="1:6" s="219" customFormat="1" ht="15.75">
      <c r="A50" s="654" t="s">
        <v>661</v>
      </c>
      <c r="B50" s="656" t="s">
        <v>662</v>
      </c>
      <c r="C50" s="658" t="s">
        <v>737</v>
      </c>
      <c r="D50" s="272" t="s">
        <v>769</v>
      </c>
      <c r="E50" s="272"/>
      <c r="F50" s="645" t="s">
        <v>770</v>
      </c>
    </row>
    <row r="51" spans="1:6" s="219" customFormat="1" ht="15.75">
      <c r="A51" s="655"/>
      <c r="B51" s="657"/>
      <c r="C51" s="659"/>
      <c r="D51" s="287" t="s">
        <v>739</v>
      </c>
      <c r="E51" s="287" t="s">
        <v>740</v>
      </c>
      <c r="F51" s="646"/>
    </row>
    <row r="52" spans="1:6" s="219" customFormat="1" ht="16.5" thickBot="1">
      <c r="A52" s="276" t="s">
        <v>6</v>
      </c>
      <c r="B52" s="277" t="s">
        <v>7</v>
      </c>
      <c r="C52" s="278">
        <v>1</v>
      </c>
      <c r="D52" s="278">
        <v>2</v>
      </c>
      <c r="E52" s="288">
        <v>3</v>
      </c>
      <c r="F52" s="289">
        <v>4</v>
      </c>
    </row>
    <row r="53" spans="1:6" ht="15.75">
      <c r="A53" s="405" t="s">
        <v>526</v>
      </c>
      <c r="B53" s="588"/>
      <c r="C53" s="589"/>
      <c r="D53" s="589"/>
      <c r="E53" s="589"/>
      <c r="F53" s="590"/>
    </row>
    <row r="54" spans="1:6" ht="15.75">
      <c r="A54" s="406" t="s">
        <v>772</v>
      </c>
      <c r="B54" s="563" t="s">
        <v>322</v>
      </c>
      <c r="C54" s="591">
        <f>SUM(C55:C57)</f>
        <v>0</v>
      </c>
      <c r="D54" s="591">
        <f>SUM(D55:D57)</f>
        <v>0</v>
      </c>
      <c r="E54" s="592">
        <f>C54-D54</f>
        <v>0</v>
      </c>
      <c r="F54" s="593">
        <f>SUM(F55:F57)</f>
        <v>0</v>
      </c>
    </row>
    <row r="55" spans="1:6" ht="15.75">
      <c r="A55" s="406" t="s">
        <v>773</v>
      </c>
      <c r="B55" s="563" t="s">
        <v>323</v>
      </c>
      <c r="C55" s="476"/>
      <c r="D55" s="476"/>
      <c r="E55" s="592">
        <f>C55-D55</f>
        <v>0</v>
      </c>
      <c r="F55" s="477"/>
    </row>
    <row r="56" spans="1:6" ht="15.75">
      <c r="A56" s="406" t="s">
        <v>774</v>
      </c>
      <c r="B56" s="563" t="s">
        <v>324</v>
      </c>
      <c r="C56" s="476"/>
      <c r="D56" s="476"/>
      <c r="E56" s="592">
        <f aca="true" t="shared" si="1" ref="E56:E97">C56-D56</f>
        <v>0</v>
      </c>
      <c r="F56" s="477"/>
    </row>
    <row r="57" spans="1:6" ht="15.75">
      <c r="A57" s="406" t="s">
        <v>765</v>
      </c>
      <c r="B57" s="563" t="s">
        <v>325</v>
      </c>
      <c r="C57" s="476"/>
      <c r="D57" s="476"/>
      <c r="E57" s="592">
        <f t="shared" si="1"/>
        <v>0</v>
      </c>
      <c r="F57" s="477"/>
    </row>
    <row r="58" spans="1:6" ht="15.75">
      <c r="A58" s="406" t="s">
        <v>775</v>
      </c>
      <c r="B58" s="563" t="s">
        <v>326</v>
      </c>
      <c r="C58" s="591">
        <f>C59+C61</f>
        <v>47273</v>
      </c>
      <c r="D58" s="591">
        <f>D59+D61</f>
        <v>0</v>
      </c>
      <c r="E58" s="592">
        <f t="shared" si="1"/>
        <v>47273</v>
      </c>
      <c r="F58" s="594">
        <f>F59+F61</f>
        <v>0</v>
      </c>
    </row>
    <row r="59" spans="1:6" ht="15.75">
      <c r="A59" s="406" t="s">
        <v>776</v>
      </c>
      <c r="B59" s="563" t="s">
        <v>327</v>
      </c>
      <c r="C59" s="476">
        <v>47273</v>
      </c>
      <c r="D59" s="476"/>
      <c r="E59" s="592">
        <f t="shared" si="1"/>
        <v>47273</v>
      </c>
      <c r="F59" s="477"/>
    </row>
    <row r="60" spans="1:6" ht="15.75">
      <c r="A60" s="408" t="s">
        <v>777</v>
      </c>
      <c r="B60" s="563" t="s">
        <v>328</v>
      </c>
      <c r="C60" s="476"/>
      <c r="D60" s="476"/>
      <c r="E60" s="592">
        <f t="shared" si="1"/>
        <v>0</v>
      </c>
      <c r="F60" s="477"/>
    </row>
    <row r="61" spans="1:6" ht="15.75">
      <c r="A61" s="408" t="s">
        <v>778</v>
      </c>
      <c r="B61" s="563" t="s">
        <v>329</v>
      </c>
      <c r="C61" s="476"/>
      <c r="D61" s="476"/>
      <c r="E61" s="592">
        <f t="shared" si="1"/>
        <v>0</v>
      </c>
      <c r="F61" s="477"/>
    </row>
    <row r="62" spans="1:6" ht="15.75">
      <c r="A62" s="408" t="s">
        <v>777</v>
      </c>
      <c r="B62" s="563" t="s">
        <v>330</v>
      </c>
      <c r="C62" s="476"/>
      <c r="D62" s="476"/>
      <c r="E62" s="592">
        <f t="shared" si="1"/>
        <v>0</v>
      </c>
      <c r="F62" s="477"/>
    </row>
    <row r="63" spans="1:6" ht="15.75">
      <c r="A63" s="406" t="s">
        <v>779</v>
      </c>
      <c r="B63" s="563" t="s">
        <v>331</v>
      </c>
      <c r="C63" s="476"/>
      <c r="D63" s="476"/>
      <c r="E63" s="592">
        <f t="shared" si="1"/>
        <v>0</v>
      </c>
      <c r="F63" s="477"/>
    </row>
    <row r="64" spans="1:6" ht="15.75">
      <c r="A64" s="406" t="s">
        <v>474</v>
      </c>
      <c r="B64" s="563" t="s">
        <v>332</v>
      </c>
      <c r="C64" s="476"/>
      <c r="D64" s="476"/>
      <c r="E64" s="592">
        <f t="shared" si="1"/>
        <v>0</v>
      </c>
      <c r="F64" s="477"/>
    </row>
    <row r="65" spans="1:6" ht="15.75">
      <c r="A65" s="406" t="s">
        <v>530</v>
      </c>
      <c r="B65" s="563" t="s">
        <v>333</v>
      </c>
      <c r="C65" s="476"/>
      <c r="D65" s="476"/>
      <c r="E65" s="592">
        <f t="shared" si="1"/>
        <v>0</v>
      </c>
      <c r="F65" s="477"/>
    </row>
    <row r="66" spans="1:6" ht="15.75">
      <c r="A66" s="406" t="s">
        <v>780</v>
      </c>
      <c r="B66" s="563" t="s">
        <v>334</v>
      </c>
      <c r="C66" s="476">
        <v>2097</v>
      </c>
      <c r="D66" s="476"/>
      <c r="E66" s="592">
        <f t="shared" si="1"/>
        <v>2097</v>
      </c>
      <c r="F66" s="477"/>
    </row>
    <row r="67" spans="1:6" ht="15.75">
      <c r="A67" s="406" t="s">
        <v>748</v>
      </c>
      <c r="B67" s="563" t="s">
        <v>335</v>
      </c>
      <c r="C67" s="476">
        <v>1818</v>
      </c>
      <c r="D67" s="476"/>
      <c r="E67" s="592">
        <f t="shared" si="1"/>
        <v>1818</v>
      </c>
      <c r="F67" s="477"/>
    </row>
    <row r="68" spans="1:6" ht="16.5" thickBot="1">
      <c r="A68" s="409" t="s">
        <v>532</v>
      </c>
      <c r="B68" s="567" t="s">
        <v>336</v>
      </c>
      <c r="C68" s="595">
        <f>C54+C58+C63+C64+C65+C66</f>
        <v>49370</v>
      </c>
      <c r="D68" s="595">
        <f>D54+D58+D63+D64+D65+D66</f>
        <v>0</v>
      </c>
      <c r="E68" s="596">
        <f t="shared" si="1"/>
        <v>49370</v>
      </c>
      <c r="F68" s="597">
        <f>F54+F58+F63+F64+F65+F66</f>
        <v>0</v>
      </c>
    </row>
    <row r="69" spans="1:6" ht="15.75">
      <c r="A69" s="405" t="s">
        <v>781</v>
      </c>
      <c r="B69" s="598"/>
      <c r="C69" s="599"/>
      <c r="D69" s="599"/>
      <c r="E69" s="600"/>
      <c r="F69" s="601"/>
    </row>
    <row r="70" spans="1:6" ht="15.75">
      <c r="A70" s="406" t="s">
        <v>782</v>
      </c>
      <c r="B70" s="602" t="s">
        <v>337</v>
      </c>
      <c r="C70" s="476">
        <v>13393</v>
      </c>
      <c r="D70" s="476"/>
      <c r="E70" s="592">
        <f t="shared" si="1"/>
        <v>13393</v>
      </c>
      <c r="F70" s="477"/>
    </row>
    <row r="71" spans="1:6" ht="16.5" thickBot="1">
      <c r="A71" s="405"/>
      <c r="B71" s="603"/>
      <c r="C71" s="604"/>
      <c r="D71" s="604"/>
      <c r="E71" s="605"/>
      <c r="F71" s="606"/>
    </row>
    <row r="72" spans="1:6" ht="15.75">
      <c r="A72" s="405" t="s">
        <v>783</v>
      </c>
      <c r="B72" s="588"/>
      <c r="C72" s="607"/>
      <c r="D72" s="607"/>
      <c r="E72" s="608"/>
      <c r="F72" s="609"/>
    </row>
    <row r="73" spans="1:6" ht="15.75">
      <c r="A73" s="406" t="s">
        <v>784</v>
      </c>
      <c r="B73" s="563" t="s">
        <v>338</v>
      </c>
      <c r="C73" s="610">
        <f>SUM(C74:C76)</f>
        <v>1435</v>
      </c>
      <c r="D73" s="610">
        <f>SUM(D74:D76)</f>
        <v>1435</v>
      </c>
      <c r="E73" s="610">
        <f>SUM(E74:E76)</f>
        <v>0</v>
      </c>
      <c r="F73" s="611">
        <f>SUM(F74:F76)</f>
        <v>0</v>
      </c>
    </row>
    <row r="74" spans="1:6" ht="15.75">
      <c r="A74" s="406" t="s">
        <v>785</v>
      </c>
      <c r="B74" s="563" t="s">
        <v>339</v>
      </c>
      <c r="C74" s="476">
        <v>1435</v>
      </c>
      <c r="D74" s="476">
        <v>1435</v>
      </c>
      <c r="E74" s="592">
        <f t="shared" si="1"/>
        <v>0</v>
      </c>
      <c r="F74" s="477"/>
    </row>
    <row r="75" spans="1:6" ht="15.75">
      <c r="A75" s="406" t="s">
        <v>786</v>
      </c>
      <c r="B75" s="563" t="s">
        <v>340</v>
      </c>
      <c r="C75" s="476"/>
      <c r="D75" s="476"/>
      <c r="E75" s="592">
        <f t="shared" si="1"/>
        <v>0</v>
      </c>
      <c r="F75" s="477"/>
    </row>
    <row r="76" spans="1:6" ht="15.75">
      <c r="A76" s="410" t="s">
        <v>787</v>
      </c>
      <c r="B76" s="563" t="s">
        <v>341</v>
      </c>
      <c r="C76" s="476"/>
      <c r="D76" s="476"/>
      <c r="E76" s="592">
        <f t="shared" si="1"/>
        <v>0</v>
      </c>
      <c r="F76" s="477"/>
    </row>
    <row r="77" spans="1:6" ht="15.75">
      <c r="A77" s="406" t="s">
        <v>788</v>
      </c>
      <c r="B77" s="563" t="s">
        <v>342</v>
      </c>
      <c r="C77" s="591">
        <f>C78+C80</f>
        <v>195413</v>
      </c>
      <c r="D77" s="591">
        <f>D78+D80</f>
        <v>195413</v>
      </c>
      <c r="E77" s="591">
        <f>E78+E80</f>
        <v>0</v>
      </c>
      <c r="F77" s="594">
        <f>F78+F80</f>
        <v>0</v>
      </c>
    </row>
    <row r="78" spans="1:6" ht="15.75">
      <c r="A78" s="406" t="s">
        <v>789</v>
      </c>
      <c r="B78" s="563" t="s">
        <v>343</v>
      </c>
      <c r="C78" s="476">
        <v>195413</v>
      </c>
      <c r="D78" s="476">
        <v>195413</v>
      </c>
      <c r="E78" s="592">
        <f t="shared" si="1"/>
        <v>0</v>
      </c>
      <c r="F78" s="477"/>
    </row>
    <row r="79" spans="1:6" ht="15.75">
      <c r="A79" s="406" t="s">
        <v>790</v>
      </c>
      <c r="B79" s="563" t="s">
        <v>344</v>
      </c>
      <c r="C79" s="476"/>
      <c r="D79" s="476"/>
      <c r="E79" s="592">
        <f t="shared" si="1"/>
        <v>0</v>
      </c>
      <c r="F79" s="477"/>
    </row>
    <row r="80" spans="1:6" ht="15.75">
      <c r="A80" s="406" t="s">
        <v>791</v>
      </c>
      <c r="B80" s="563" t="s">
        <v>345</v>
      </c>
      <c r="C80" s="476"/>
      <c r="D80" s="476"/>
      <c r="E80" s="592">
        <f t="shared" si="1"/>
        <v>0</v>
      </c>
      <c r="F80" s="477"/>
    </row>
    <row r="81" spans="1:6" ht="15.75">
      <c r="A81" s="406" t="s">
        <v>792</v>
      </c>
      <c r="B81" s="563" t="s">
        <v>346</v>
      </c>
      <c r="C81" s="476"/>
      <c r="D81" s="476"/>
      <c r="E81" s="592">
        <f t="shared" si="1"/>
        <v>0</v>
      </c>
      <c r="F81" s="477"/>
    </row>
    <row r="82" spans="1:6" ht="15.75">
      <c r="A82" s="406" t="s">
        <v>793</v>
      </c>
      <c r="B82" s="563" t="s">
        <v>347</v>
      </c>
      <c r="C82" s="591">
        <f>SUM(C83:C86)</f>
        <v>14212</v>
      </c>
      <c r="D82" s="591">
        <f>SUM(D83:D86)</f>
        <v>14212</v>
      </c>
      <c r="E82" s="591">
        <f>SUM(E83:E86)</f>
        <v>0</v>
      </c>
      <c r="F82" s="594">
        <f>SUM(F83:F86)</f>
        <v>0</v>
      </c>
    </row>
    <row r="83" spans="1:6" ht="15.75">
      <c r="A83" s="406" t="s">
        <v>794</v>
      </c>
      <c r="B83" s="563" t="s">
        <v>348</v>
      </c>
      <c r="C83" s="476"/>
      <c r="D83" s="476"/>
      <c r="E83" s="592">
        <f t="shared" si="1"/>
        <v>0</v>
      </c>
      <c r="F83" s="477"/>
    </row>
    <row r="84" spans="1:6" ht="15.75">
      <c r="A84" s="406" t="s">
        <v>795</v>
      </c>
      <c r="B84" s="563" t="s">
        <v>349</v>
      </c>
      <c r="C84" s="476"/>
      <c r="D84" s="476"/>
      <c r="E84" s="592">
        <f t="shared" si="1"/>
        <v>0</v>
      </c>
      <c r="F84" s="477"/>
    </row>
    <row r="85" spans="1:6" ht="15.75">
      <c r="A85" s="406" t="s">
        <v>796</v>
      </c>
      <c r="B85" s="563" t="s">
        <v>350</v>
      </c>
      <c r="C85" s="476">
        <v>14212</v>
      </c>
      <c r="D85" s="476">
        <v>14212</v>
      </c>
      <c r="E85" s="592">
        <f t="shared" si="1"/>
        <v>0</v>
      </c>
      <c r="F85" s="477"/>
    </row>
    <row r="86" spans="1:6" ht="15.75">
      <c r="A86" s="406" t="s">
        <v>797</v>
      </c>
      <c r="B86" s="563" t="s">
        <v>351</v>
      </c>
      <c r="C86" s="476"/>
      <c r="D86" s="476"/>
      <c r="E86" s="592">
        <f t="shared" si="1"/>
        <v>0</v>
      </c>
      <c r="F86" s="477"/>
    </row>
    <row r="87" spans="1:6" ht="15.75">
      <c r="A87" s="406" t="s">
        <v>798</v>
      </c>
      <c r="B87" s="563" t="s">
        <v>352</v>
      </c>
      <c r="C87" s="612">
        <f>SUM(C88:C92)+C96</f>
        <v>155747</v>
      </c>
      <c r="D87" s="612">
        <f>SUM(D88:D92)+D96</f>
        <v>155747</v>
      </c>
      <c r="E87" s="612">
        <f>SUM(E88:E92)+E96</f>
        <v>0</v>
      </c>
      <c r="F87" s="593">
        <f>SUM(F88:F92)+F96</f>
        <v>0</v>
      </c>
    </row>
    <row r="88" spans="1:6" ht="15.75">
      <c r="A88" s="406" t="s">
        <v>799</v>
      </c>
      <c r="B88" s="563" t="s">
        <v>353</v>
      </c>
      <c r="C88" s="476"/>
      <c r="D88" s="476"/>
      <c r="E88" s="592">
        <f t="shared" si="1"/>
        <v>0</v>
      </c>
      <c r="F88" s="477"/>
    </row>
    <row r="89" spans="1:6" ht="15.75">
      <c r="A89" s="406" t="s">
        <v>800</v>
      </c>
      <c r="B89" s="563" t="s">
        <v>354</v>
      </c>
      <c r="C89" s="476">
        <v>135972</v>
      </c>
      <c r="D89" s="476">
        <v>135972</v>
      </c>
      <c r="E89" s="592">
        <f t="shared" si="1"/>
        <v>0</v>
      </c>
      <c r="F89" s="477"/>
    </row>
    <row r="90" spans="1:6" ht="15.75">
      <c r="A90" s="406" t="s">
        <v>801</v>
      </c>
      <c r="B90" s="563" t="s">
        <v>355</v>
      </c>
      <c r="C90" s="476">
        <v>858</v>
      </c>
      <c r="D90" s="476">
        <v>858</v>
      </c>
      <c r="E90" s="592">
        <f t="shared" si="1"/>
        <v>0</v>
      </c>
      <c r="F90" s="477"/>
    </row>
    <row r="91" spans="1:6" ht="15.75">
      <c r="A91" s="406" t="s">
        <v>802</v>
      </c>
      <c r="B91" s="563" t="s">
        <v>356</v>
      </c>
      <c r="C91" s="476">
        <v>10562</v>
      </c>
      <c r="D91" s="476">
        <v>10562</v>
      </c>
      <c r="E91" s="592">
        <f t="shared" si="1"/>
        <v>0</v>
      </c>
      <c r="F91" s="477"/>
    </row>
    <row r="92" spans="1:6" ht="15.75">
      <c r="A92" s="406" t="s">
        <v>803</v>
      </c>
      <c r="B92" s="563" t="s">
        <v>357</v>
      </c>
      <c r="C92" s="591">
        <f>SUM(C93:C95)</f>
        <v>5974</v>
      </c>
      <c r="D92" s="591">
        <f>SUM(D93:D95)</f>
        <v>5974</v>
      </c>
      <c r="E92" s="591">
        <f>SUM(E93:E95)</f>
        <v>0</v>
      </c>
      <c r="F92" s="594">
        <f>SUM(F93:F95)</f>
        <v>0</v>
      </c>
    </row>
    <row r="93" spans="1:6" ht="15.75">
      <c r="A93" s="406" t="s">
        <v>757</v>
      </c>
      <c r="B93" s="563" t="s">
        <v>358</v>
      </c>
      <c r="C93" s="476">
        <v>1671</v>
      </c>
      <c r="D93" s="476">
        <v>1671</v>
      </c>
      <c r="E93" s="592">
        <f t="shared" si="1"/>
        <v>0</v>
      </c>
      <c r="F93" s="477"/>
    </row>
    <row r="94" spans="1:6" ht="15.75">
      <c r="A94" s="406" t="s">
        <v>758</v>
      </c>
      <c r="B94" s="563" t="s">
        <v>359</v>
      </c>
      <c r="C94" s="476">
        <v>2768</v>
      </c>
      <c r="D94" s="476">
        <v>2768</v>
      </c>
      <c r="E94" s="592">
        <f t="shared" si="1"/>
        <v>0</v>
      </c>
      <c r="F94" s="477"/>
    </row>
    <row r="95" spans="1:6" ht="15.75">
      <c r="A95" s="406" t="s">
        <v>760</v>
      </c>
      <c r="B95" s="563" t="s">
        <v>360</v>
      </c>
      <c r="C95" s="476">
        <v>1535</v>
      </c>
      <c r="D95" s="476">
        <v>1535</v>
      </c>
      <c r="E95" s="592">
        <f t="shared" si="1"/>
        <v>0</v>
      </c>
      <c r="F95" s="477"/>
    </row>
    <row r="96" spans="1:6" ht="15.75">
      <c r="A96" s="406" t="s">
        <v>804</v>
      </c>
      <c r="B96" s="563" t="s">
        <v>361</v>
      </c>
      <c r="C96" s="476">
        <v>2381</v>
      </c>
      <c r="D96" s="476">
        <v>2381</v>
      </c>
      <c r="E96" s="592">
        <f t="shared" si="1"/>
        <v>0</v>
      </c>
      <c r="F96" s="477"/>
    </row>
    <row r="97" spans="1:6" ht="15.75">
      <c r="A97" s="406" t="s">
        <v>805</v>
      </c>
      <c r="B97" s="563" t="s">
        <v>362</v>
      </c>
      <c r="C97" s="476">
        <v>27937</v>
      </c>
      <c r="D97" s="476">
        <v>27937</v>
      </c>
      <c r="E97" s="592">
        <f t="shared" si="1"/>
        <v>0</v>
      </c>
      <c r="F97" s="477"/>
    </row>
    <row r="98" spans="1:6" ht="16.5" thickBot="1">
      <c r="A98" s="407" t="s">
        <v>552</v>
      </c>
      <c r="B98" s="567" t="s">
        <v>363</v>
      </c>
      <c r="C98" s="613">
        <f>C87+C82+C77+C73+C97</f>
        <v>394744</v>
      </c>
      <c r="D98" s="613">
        <f>D87+D82+D77+D73+D97</f>
        <v>394744</v>
      </c>
      <c r="E98" s="613">
        <f>E87+E82+E77+E73+E97</f>
        <v>0</v>
      </c>
      <c r="F98" s="614">
        <f>F87+F82+F77+F73+F97</f>
        <v>0</v>
      </c>
    </row>
    <row r="99" spans="1:6" ht="16.5" thickBot="1">
      <c r="A99" s="405" t="s">
        <v>806</v>
      </c>
      <c r="B99" s="615" t="s">
        <v>364</v>
      </c>
      <c r="C99" s="616">
        <f>C98+C70+C68</f>
        <v>457507</v>
      </c>
      <c r="D99" s="616">
        <f>D98+D70+D68</f>
        <v>394744</v>
      </c>
      <c r="E99" s="616">
        <f>E98+E70+E68</f>
        <v>62763</v>
      </c>
      <c r="F99" s="617">
        <f>F98+F70+F68</f>
        <v>0</v>
      </c>
    </row>
    <row r="100" spans="1:6" ht="15.75">
      <c r="A100" s="411"/>
      <c r="B100" s="290"/>
      <c r="C100" s="291"/>
      <c r="D100" s="291"/>
      <c r="E100" s="291"/>
      <c r="F100" s="292"/>
    </row>
    <row r="101" spans="1:27" ht="16.5" thickBot="1">
      <c r="A101" s="412" t="s">
        <v>807</v>
      </c>
      <c r="B101" s="293"/>
      <c r="C101" s="291"/>
      <c r="D101" s="291"/>
      <c r="E101" s="291"/>
      <c r="F101" s="46" t="s">
        <v>771</v>
      </c>
      <c r="G101" s="285"/>
      <c r="H101" s="285"/>
      <c r="I101" s="285"/>
      <c r="J101" s="285"/>
      <c r="K101" s="285"/>
      <c r="L101" s="285"/>
      <c r="M101" s="285"/>
      <c r="N101" s="285"/>
      <c r="O101" s="285"/>
      <c r="P101" s="285"/>
      <c r="Q101" s="285"/>
      <c r="R101" s="285"/>
      <c r="S101" s="285"/>
      <c r="T101" s="285"/>
      <c r="U101" s="285"/>
      <c r="V101" s="285"/>
      <c r="W101" s="285"/>
      <c r="X101" s="285"/>
      <c r="Y101" s="285"/>
      <c r="Z101" s="285"/>
      <c r="AA101" s="285"/>
    </row>
    <row r="102" spans="1:6" s="296" customFormat="1" ht="31.5">
      <c r="A102" s="413" t="s">
        <v>661</v>
      </c>
      <c r="B102" s="281" t="s">
        <v>662</v>
      </c>
      <c r="C102" s="294" t="s">
        <v>812</v>
      </c>
      <c r="D102" s="294" t="s">
        <v>813</v>
      </c>
      <c r="E102" s="294" t="s">
        <v>814</v>
      </c>
      <c r="F102" s="295" t="s">
        <v>815</v>
      </c>
    </row>
    <row r="103" spans="1:6" s="296" customFormat="1" ht="16.5" thickBot="1">
      <c r="A103" s="413" t="s">
        <v>6</v>
      </c>
      <c r="B103" s="277" t="s">
        <v>7</v>
      </c>
      <c r="C103" s="278">
        <v>1</v>
      </c>
      <c r="D103" s="278">
        <v>2</v>
      </c>
      <c r="E103" s="278">
        <v>3</v>
      </c>
      <c r="F103" s="289">
        <v>4</v>
      </c>
    </row>
    <row r="104" spans="1:6" ht="15.75">
      <c r="A104" s="406" t="s">
        <v>808</v>
      </c>
      <c r="B104" s="618" t="s">
        <v>365</v>
      </c>
      <c r="C104" s="619"/>
      <c r="D104" s="619"/>
      <c r="E104" s="619"/>
      <c r="F104" s="620">
        <f>C104+D104-E104</f>
        <v>0</v>
      </c>
    </row>
    <row r="105" spans="1:6" ht="15.75">
      <c r="A105" s="406" t="s">
        <v>809</v>
      </c>
      <c r="B105" s="563" t="s">
        <v>366</v>
      </c>
      <c r="C105" s="476"/>
      <c r="D105" s="476"/>
      <c r="E105" s="476"/>
      <c r="F105" s="621">
        <f>C105+D105-E105</f>
        <v>0</v>
      </c>
    </row>
    <row r="106" spans="1:6" ht="16.5" thickBot="1">
      <c r="A106" s="406" t="s">
        <v>810</v>
      </c>
      <c r="B106" s="622" t="s">
        <v>367</v>
      </c>
      <c r="C106" s="623"/>
      <c r="D106" s="623"/>
      <c r="E106" s="623"/>
      <c r="F106" s="624">
        <f>C106+D106-E106</f>
        <v>0</v>
      </c>
    </row>
    <row r="107" spans="1:6" ht="16.5" thickBot="1">
      <c r="A107" s="414" t="s">
        <v>811</v>
      </c>
      <c r="B107" s="625" t="s">
        <v>368</v>
      </c>
      <c r="C107" s="626">
        <f>SUM(C104:C106)</f>
        <v>0</v>
      </c>
      <c r="D107" s="626">
        <f>SUM(D104:D106)</f>
        <v>0</v>
      </c>
      <c r="E107" s="626">
        <f>SUM(E104:E106)</f>
        <v>0</v>
      </c>
      <c r="F107" s="627">
        <f>SUM(F104:F106)</f>
        <v>0</v>
      </c>
    </row>
    <row r="108" spans="1:27" ht="15.75">
      <c r="A108" s="297"/>
      <c r="B108" s="298"/>
      <c r="C108" s="282"/>
      <c r="D108" s="282"/>
      <c r="E108" s="282"/>
      <c r="F108" s="273"/>
      <c r="G108" s="285"/>
      <c r="H108" s="285"/>
      <c r="I108" s="285"/>
      <c r="J108" s="285"/>
      <c r="K108" s="285"/>
      <c r="L108" s="285"/>
      <c r="M108" s="285"/>
      <c r="N108" s="285"/>
      <c r="O108" s="285"/>
      <c r="P108" s="285"/>
      <c r="Q108" s="285"/>
      <c r="R108" s="285"/>
      <c r="S108" s="285"/>
      <c r="T108" s="285"/>
      <c r="U108" s="285"/>
      <c r="V108" s="285"/>
      <c r="W108" s="285"/>
      <c r="X108" s="285"/>
      <c r="Y108" s="285"/>
      <c r="Z108" s="285"/>
      <c r="AA108" s="285"/>
    </row>
    <row r="109" spans="1:27" ht="15.75">
      <c r="A109" s="647" t="s">
        <v>849</v>
      </c>
      <c r="B109" s="647"/>
      <c r="C109" s="647"/>
      <c r="D109" s="647"/>
      <c r="E109" s="647"/>
      <c r="F109" s="647"/>
      <c r="G109" s="285"/>
      <c r="H109" s="285"/>
      <c r="I109" s="285"/>
      <c r="J109" s="285"/>
      <c r="K109" s="285"/>
      <c r="L109" s="285"/>
      <c r="M109" s="285"/>
      <c r="N109" s="285"/>
      <c r="O109" s="285"/>
      <c r="P109" s="285"/>
      <c r="Q109" s="285"/>
      <c r="R109" s="285"/>
      <c r="S109" s="285"/>
      <c r="T109" s="285"/>
      <c r="U109" s="285"/>
      <c r="V109" s="285"/>
      <c r="W109" s="285"/>
      <c r="X109" s="285"/>
      <c r="Y109" s="285"/>
      <c r="Z109" s="285"/>
      <c r="AA109" s="285"/>
    </row>
    <row r="111" spans="1:8" ht="15.75">
      <c r="A111" s="330" t="s">
        <v>388</v>
      </c>
      <c r="B111" s="628">
        <f>Title!B11</f>
        <v>43250</v>
      </c>
      <c r="C111" s="628"/>
      <c r="D111" s="628"/>
      <c r="E111" s="628"/>
      <c r="F111" s="628"/>
      <c r="G111" s="628"/>
      <c r="H111" s="628"/>
    </row>
    <row r="112" spans="1:8" ht="15.75">
      <c r="A112" s="74"/>
      <c r="B112" s="75"/>
      <c r="C112" s="75"/>
      <c r="D112" s="75"/>
      <c r="E112" s="75"/>
      <c r="F112" s="75"/>
      <c r="G112" s="75"/>
      <c r="H112" s="75"/>
    </row>
    <row r="113" spans="1:8" ht="15.75">
      <c r="A113" s="78"/>
      <c r="B113" s="629"/>
      <c r="C113" s="629"/>
      <c r="D113" s="629"/>
      <c r="E113" s="629"/>
      <c r="F113" s="71"/>
      <c r="G113" s="72"/>
      <c r="H113" s="49"/>
    </row>
    <row r="114" spans="1:8" ht="15.75">
      <c r="A114" s="331" t="s">
        <v>495</v>
      </c>
      <c r="B114" s="330"/>
      <c r="C114" s="135"/>
      <c r="D114" s="135"/>
      <c r="E114" s="92"/>
      <c r="F114" s="92"/>
      <c r="G114" s="137"/>
      <c r="H114" s="137"/>
    </row>
    <row r="115" spans="1:8" ht="15.75">
      <c r="A115" s="331"/>
      <c r="B115" s="332" t="s">
        <v>856</v>
      </c>
      <c r="C115" s="135"/>
      <c r="D115" s="135"/>
      <c r="E115" s="92"/>
      <c r="F115" s="92"/>
      <c r="G115" s="137"/>
      <c r="H115" s="137"/>
    </row>
    <row r="116" spans="1:8" ht="15.75" customHeight="1">
      <c r="A116" s="331" t="s">
        <v>496</v>
      </c>
      <c r="B116" s="330"/>
      <c r="C116" s="135"/>
      <c r="D116" s="135"/>
      <c r="E116" s="92"/>
      <c r="F116" s="92"/>
      <c r="G116" s="137"/>
      <c r="H116" s="137"/>
    </row>
    <row r="117" spans="1:8" ht="15.75" customHeight="1">
      <c r="A117" s="330"/>
      <c r="B117" s="332" t="s">
        <v>497</v>
      </c>
      <c r="C117" s="135"/>
      <c r="D117" s="135"/>
      <c r="E117" s="92"/>
      <c r="F117" s="92"/>
      <c r="G117" s="137"/>
      <c r="H117" s="137"/>
    </row>
    <row r="118" spans="1:8" ht="15.75">
      <c r="A118" s="78"/>
      <c r="B118" s="629"/>
      <c r="C118" s="629"/>
      <c r="D118" s="629"/>
      <c r="E118" s="629"/>
      <c r="F118" s="629"/>
      <c r="G118" s="78"/>
      <c r="H118" s="78"/>
    </row>
    <row r="119" spans="1:8" ht="15.75">
      <c r="A119" s="78"/>
      <c r="B119" s="629"/>
      <c r="C119" s="629"/>
      <c r="D119" s="629"/>
      <c r="E119" s="629"/>
      <c r="F119" s="629"/>
      <c r="G119" s="78"/>
      <c r="H119" s="78"/>
    </row>
    <row r="120" spans="1:8" ht="15.75">
      <c r="A120" s="78"/>
      <c r="B120" s="629"/>
      <c r="C120" s="629"/>
      <c r="D120" s="629"/>
      <c r="E120" s="629"/>
      <c r="F120" s="629"/>
      <c r="G120" s="78"/>
      <c r="H120" s="78"/>
    </row>
    <row r="121" spans="1:8" ht="15.75">
      <c r="A121" s="78"/>
      <c r="B121" s="629"/>
      <c r="C121" s="629"/>
      <c r="D121" s="629"/>
      <c r="E121" s="629"/>
      <c r="F121" s="629"/>
      <c r="G121" s="78"/>
      <c r="H121" s="78"/>
    </row>
    <row r="122" spans="1:8" ht="15.75">
      <c r="A122" s="78"/>
      <c r="B122" s="629"/>
      <c r="C122" s="629"/>
      <c r="D122" s="629"/>
      <c r="E122" s="629"/>
      <c r="F122" s="629"/>
      <c r="G122" s="78"/>
      <c r="H122" s="78"/>
    </row>
  </sheetData>
  <sheetProtection/>
  <mergeCells count="16">
    <mergeCell ref="A8:A9"/>
    <mergeCell ref="B8:B9"/>
    <mergeCell ref="C8:C9"/>
    <mergeCell ref="A50:A51"/>
    <mergeCell ref="B50:B51"/>
    <mergeCell ref="C50:C51"/>
    <mergeCell ref="B121:F121"/>
    <mergeCell ref="B122:F122"/>
    <mergeCell ref="A1:E1"/>
    <mergeCell ref="B111:H111"/>
    <mergeCell ref="B113:E113"/>
    <mergeCell ref="B118:F118"/>
    <mergeCell ref="B119:F119"/>
    <mergeCell ref="B120:F120"/>
    <mergeCell ref="F50:F51"/>
    <mergeCell ref="A109:F109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93:F97 C11:D11 C83:D86 F83:F86 C88:D91 F88:F91 C93:D97 C104:E106">
      <formula1>0</formula1>
      <formula2>9999999999999990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264"/>
  <sheetViews>
    <sheetView zoomScale="64" zoomScaleNormal="64" zoomScalePageLayoutView="0" workbookViewId="0" topLeftCell="B1">
      <selection activeCell="B41" sqref="B41:I42"/>
    </sheetView>
  </sheetViews>
  <sheetFormatPr defaultColWidth="10.625" defaultRowHeight="15.75"/>
  <cols>
    <col min="1" max="1" width="51.875" style="212" customWidth="1"/>
    <col min="2" max="2" width="10.625" style="220" customWidth="1"/>
    <col min="3" max="7" width="13.625" style="212" customWidth="1"/>
    <col min="8" max="9" width="14.625" style="212" customWidth="1"/>
    <col min="10" max="20" width="10.625" style="212" customWidth="1"/>
    <col min="21" max="21" width="13.50390625" style="212" bestFit="1" customWidth="1"/>
    <col min="22" max="16384" width="10.625" style="212" customWidth="1"/>
  </cols>
  <sheetData>
    <row r="1" spans="1:22" ht="15.75">
      <c r="A1" s="35" t="s">
        <v>837</v>
      </c>
      <c r="B1" s="35"/>
      <c r="C1" s="35"/>
      <c r="D1" s="35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213"/>
      <c r="S1" s="299"/>
      <c r="T1" s="36"/>
      <c r="U1" s="36"/>
      <c r="V1" s="36"/>
    </row>
    <row r="2" spans="1:22" ht="15.75">
      <c r="A2" s="211"/>
      <c r="B2" s="35"/>
      <c r="C2" s="35"/>
      <c r="D2" s="35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213"/>
      <c r="S2" s="299"/>
      <c r="T2" s="36"/>
      <c r="U2" s="36"/>
      <c r="V2" s="36"/>
    </row>
    <row r="3" spans="1:22" ht="15.75">
      <c r="A3" s="84" t="s">
        <v>408</v>
      </c>
      <c r="B3" s="35"/>
      <c r="C3" s="35"/>
      <c r="D3" s="35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213"/>
      <c r="S3" s="36"/>
      <c r="V3" s="36"/>
    </row>
    <row r="4" spans="1:22" ht="15.75">
      <c r="A4" s="84" t="s">
        <v>409</v>
      </c>
      <c r="B4" s="300"/>
      <c r="C4" s="217"/>
      <c r="D4" s="217"/>
      <c r="E4" s="37"/>
      <c r="F4" s="37"/>
      <c r="G4" s="84"/>
      <c r="H4" s="75"/>
      <c r="I4" s="37"/>
      <c r="J4" s="37"/>
      <c r="K4" s="37"/>
      <c r="L4" s="37"/>
      <c r="M4" s="37"/>
      <c r="N4" s="37"/>
      <c r="O4" s="37"/>
      <c r="P4" s="37"/>
      <c r="Q4" s="37"/>
      <c r="R4" s="301"/>
      <c r="S4" s="37"/>
      <c r="V4" s="36"/>
    </row>
    <row r="5" spans="1:22" ht="15.75">
      <c r="A5" s="422">
        <f>Title!B10</f>
        <v>43190</v>
      </c>
      <c r="B5" s="35"/>
      <c r="C5" s="35"/>
      <c r="D5" s="35"/>
      <c r="E5" s="302"/>
      <c r="F5" s="302"/>
      <c r="G5" s="84"/>
      <c r="H5" s="303"/>
      <c r="I5" s="302"/>
      <c r="J5" s="302"/>
      <c r="K5" s="302"/>
      <c r="L5" s="302"/>
      <c r="M5" s="302"/>
      <c r="N5" s="302"/>
      <c r="O5" s="302"/>
      <c r="P5" s="302"/>
      <c r="Q5" s="302"/>
      <c r="R5" s="299"/>
      <c r="S5" s="37"/>
      <c r="V5" s="302"/>
    </row>
    <row r="6" spans="7:8" ht="15.75">
      <c r="G6" s="84"/>
      <c r="H6" s="304"/>
    </row>
    <row r="7" ht="16.5" thickBot="1">
      <c r="I7" s="46" t="s">
        <v>771</v>
      </c>
    </row>
    <row r="8" spans="1:9" s="218" customFormat="1" ht="21" customHeight="1">
      <c r="A8" s="661" t="s">
        <v>661</v>
      </c>
      <c r="B8" s="663" t="s">
        <v>662</v>
      </c>
      <c r="C8" s="305" t="s">
        <v>816</v>
      </c>
      <c r="D8" s="305"/>
      <c r="E8" s="305"/>
      <c r="F8" s="305" t="s">
        <v>838</v>
      </c>
      <c r="G8" s="305"/>
      <c r="H8" s="305"/>
      <c r="I8" s="306"/>
    </row>
    <row r="9" spans="1:9" s="218" customFormat="1" ht="24" customHeight="1">
      <c r="A9" s="662"/>
      <c r="B9" s="664"/>
      <c r="C9" s="416" t="s">
        <v>817</v>
      </c>
      <c r="D9" s="416" t="s">
        <v>818</v>
      </c>
      <c r="E9" s="416" t="s">
        <v>819</v>
      </c>
      <c r="F9" s="417" t="s">
        <v>820</v>
      </c>
      <c r="G9" s="307" t="s">
        <v>839</v>
      </c>
      <c r="H9" s="415"/>
      <c r="I9" s="665" t="s">
        <v>822</v>
      </c>
    </row>
    <row r="10" spans="1:9" s="218" customFormat="1" ht="24" customHeight="1">
      <c r="A10" s="662"/>
      <c r="B10" s="664"/>
      <c r="C10" s="416"/>
      <c r="D10" s="416"/>
      <c r="E10" s="416"/>
      <c r="F10" s="417"/>
      <c r="G10" s="308" t="s">
        <v>685</v>
      </c>
      <c r="H10" s="308" t="s">
        <v>686</v>
      </c>
      <c r="I10" s="666"/>
    </row>
    <row r="11" spans="1:9" s="285" customFormat="1" ht="16.5" thickBot="1">
      <c r="A11" s="309" t="s">
        <v>6</v>
      </c>
      <c r="B11" s="310" t="s">
        <v>7</v>
      </c>
      <c r="C11" s="311">
        <v>1</v>
      </c>
      <c r="D11" s="311">
        <v>2</v>
      </c>
      <c r="E11" s="311">
        <v>3</v>
      </c>
      <c r="F11" s="311">
        <v>4</v>
      </c>
      <c r="G11" s="311">
        <v>5</v>
      </c>
      <c r="H11" s="311">
        <v>6</v>
      </c>
      <c r="I11" s="312">
        <v>7</v>
      </c>
    </row>
    <row r="12" spans="1:9" s="285" customFormat="1" ht="15.75">
      <c r="A12" s="418" t="s">
        <v>823</v>
      </c>
      <c r="B12" s="462"/>
      <c r="C12" s="463"/>
      <c r="D12" s="463"/>
      <c r="E12" s="463"/>
      <c r="F12" s="463"/>
      <c r="G12" s="463"/>
      <c r="H12" s="463"/>
      <c r="I12" s="464"/>
    </row>
    <row r="13" spans="1:9" s="285" customFormat="1" ht="15.75">
      <c r="A13" s="419" t="s">
        <v>824</v>
      </c>
      <c r="B13" s="465" t="s">
        <v>369</v>
      </c>
      <c r="C13" s="466">
        <v>7256788</v>
      </c>
      <c r="D13" s="466"/>
      <c r="E13" s="466"/>
      <c r="F13" s="466">
        <v>23227</v>
      </c>
      <c r="G13" s="466"/>
      <c r="H13" s="466"/>
      <c r="I13" s="467">
        <v>23227</v>
      </c>
    </row>
    <row r="14" spans="1:9" s="285" customFormat="1" ht="15.75">
      <c r="A14" s="419" t="s">
        <v>825</v>
      </c>
      <c r="B14" s="465" t="s">
        <v>370</v>
      </c>
      <c r="C14" s="466"/>
      <c r="D14" s="466"/>
      <c r="E14" s="466"/>
      <c r="F14" s="466"/>
      <c r="G14" s="466"/>
      <c r="H14" s="466"/>
      <c r="I14" s="467">
        <v>0</v>
      </c>
    </row>
    <row r="15" spans="1:9" s="285" customFormat="1" ht="15.75">
      <c r="A15" s="419" t="s">
        <v>731</v>
      </c>
      <c r="B15" s="465" t="s">
        <v>371</v>
      </c>
      <c r="C15" s="466"/>
      <c r="D15" s="466"/>
      <c r="E15" s="466"/>
      <c r="F15" s="466"/>
      <c r="G15" s="466"/>
      <c r="H15" s="466"/>
      <c r="I15" s="467">
        <v>0</v>
      </c>
    </row>
    <row r="16" spans="1:9" s="285" customFormat="1" ht="15.75">
      <c r="A16" s="419" t="s">
        <v>826</v>
      </c>
      <c r="B16" s="465" t="s">
        <v>372</v>
      </c>
      <c r="C16" s="466"/>
      <c r="D16" s="466"/>
      <c r="E16" s="466"/>
      <c r="F16" s="466"/>
      <c r="G16" s="466"/>
      <c r="H16" s="466"/>
      <c r="I16" s="467">
        <v>0</v>
      </c>
    </row>
    <row r="17" spans="1:9" s="285" customFormat="1" ht="15.75">
      <c r="A17" s="419" t="s">
        <v>550</v>
      </c>
      <c r="B17" s="465" t="s">
        <v>373</v>
      </c>
      <c r="C17" s="466"/>
      <c r="D17" s="466"/>
      <c r="E17" s="466"/>
      <c r="F17" s="466"/>
      <c r="G17" s="466"/>
      <c r="H17" s="466"/>
      <c r="I17" s="467">
        <v>0</v>
      </c>
    </row>
    <row r="18" spans="1:9" s="285" customFormat="1" ht="16.5" thickBot="1">
      <c r="A18" s="420" t="s">
        <v>827</v>
      </c>
      <c r="B18" s="468" t="s">
        <v>374</v>
      </c>
      <c r="C18" s="469">
        <v>7256788</v>
      </c>
      <c r="D18" s="469">
        <v>0</v>
      </c>
      <c r="E18" s="469">
        <v>0</v>
      </c>
      <c r="F18" s="469">
        <v>23227</v>
      </c>
      <c r="G18" s="469">
        <v>0</v>
      </c>
      <c r="H18" s="469">
        <v>0</v>
      </c>
      <c r="I18" s="470">
        <v>23227</v>
      </c>
    </row>
    <row r="19" spans="1:9" s="285" customFormat="1" ht="15.75">
      <c r="A19" s="418" t="s">
        <v>828</v>
      </c>
      <c r="B19" s="471"/>
      <c r="C19" s="472"/>
      <c r="D19" s="472"/>
      <c r="E19" s="472"/>
      <c r="F19" s="472"/>
      <c r="G19" s="472"/>
      <c r="H19" s="472"/>
      <c r="I19" s="473"/>
    </row>
    <row r="20" spans="1:16" s="285" customFormat="1" ht="15.75">
      <c r="A20" s="419" t="s">
        <v>824</v>
      </c>
      <c r="B20" s="465" t="s">
        <v>375</v>
      </c>
      <c r="C20" s="466"/>
      <c r="D20" s="466"/>
      <c r="E20" s="466"/>
      <c r="F20" s="466"/>
      <c r="G20" s="466"/>
      <c r="H20" s="466"/>
      <c r="I20" s="467">
        <v>0</v>
      </c>
      <c r="J20" s="313"/>
      <c r="K20" s="313"/>
      <c r="L20" s="313"/>
      <c r="M20" s="313"/>
      <c r="N20" s="313"/>
      <c r="O20" s="313"/>
      <c r="P20" s="313"/>
    </row>
    <row r="21" spans="1:16" s="285" customFormat="1" ht="15.75">
      <c r="A21" s="419" t="s">
        <v>829</v>
      </c>
      <c r="B21" s="465" t="s">
        <v>376</v>
      </c>
      <c r="C21" s="466">
        <v>9034166</v>
      </c>
      <c r="D21" s="466"/>
      <c r="E21" s="466"/>
      <c r="F21" s="466">
        <v>33839</v>
      </c>
      <c r="G21" s="466"/>
      <c r="H21" s="466"/>
      <c r="I21" s="467">
        <v>33839</v>
      </c>
      <c r="J21" s="313"/>
      <c r="K21" s="313"/>
      <c r="L21" s="313"/>
      <c r="M21" s="313"/>
      <c r="N21" s="313"/>
      <c r="O21" s="313"/>
      <c r="P21" s="313"/>
    </row>
    <row r="22" spans="1:16" s="285" customFormat="1" ht="15.75">
      <c r="A22" s="419" t="s">
        <v>830</v>
      </c>
      <c r="B22" s="465" t="s">
        <v>377</v>
      </c>
      <c r="C22" s="466"/>
      <c r="D22" s="466"/>
      <c r="E22" s="466"/>
      <c r="F22" s="466"/>
      <c r="G22" s="466"/>
      <c r="H22" s="466"/>
      <c r="I22" s="467">
        <v>0</v>
      </c>
      <c r="J22" s="313"/>
      <c r="K22" s="313"/>
      <c r="L22" s="313"/>
      <c r="M22" s="313"/>
      <c r="N22" s="313"/>
      <c r="O22" s="313"/>
      <c r="P22" s="313"/>
    </row>
    <row r="23" spans="1:16" s="285" customFormat="1" ht="15.75">
      <c r="A23" s="419" t="s">
        <v>831</v>
      </c>
      <c r="B23" s="465" t="s">
        <v>378</v>
      </c>
      <c r="C23" s="466"/>
      <c r="D23" s="466"/>
      <c r="E23" s="466"/>
      <c r="F23" s="466"/>
      <c r="G23" s="466"/>
      <c r="H23" s="466"/>
      <c r="I23" s="467">
        <v>0</v>
      </c>
      <c r="J23" s="313"/>
      <c r="K23" s="313"/>
      <c r="L23" s="313"/>
      <c r="M23" s="313"/>
      <c r="N23" s="313"/>
      <c r="O23" s="313"/>
      <c r="P23" s="313"/>
    </row>
    <row r="24" spans="1:16" s="285" customFormat="1" ht="15.75">
      <c r="A24" s="419" t="s">
        <v>832</v>
      </c>
      <c r="B24" s="465" t="s">
        <v>379</v>
      </c>
      <c r="C24" s="466"/>
      <c r="D24" s="466"/>
      <c r="E24" s="466"/>
      <c r="F24" s="466"/>
      <c r="G24" s="466"/>
      <c r="H24" s="466"/>
      <c r="I24" s="467">
        <v>0</v>
      </c>
      <c r="J24" s="313"/>
      <c r="K24" s="313"/>
      <c r="L24" s="313"/>
      <c r="M24" s="313"/>
      <c r="N24" s="313"/>
      <c r="O24" s="313"/>
      <c r="P24" s="313"/>
    </row>
    <row r="25" spans="1:16" s="285" customFormat="1" ht="15.75">
      <c r="A25" s="419" t="s">
        <v>833</v>
      </c>
      <c r="B25" s="465" t="s">
        <v>380</v>
      </c>
      <c r="C25" s="466"/>
      <c r="D25" s="466"/>
      <c r="E25" s="466"/>
      <c r="F25" s="466"/>
      <c r="G25" s="466"/>
      <c r="H25" s="466"/>
      <c r="I25" s="467">
        <v>0</v>
      </c>
      <c r="J25" s="313"/>
      <c r="K25" s="313"/>
      <c r="L25" s="313"/>
      <c r="M25" s="313"/>
      <c r="N25" s="313"/>
      <c r="O25" s="313"/>
      <c r="P25" s="313"/>
    </row>
    <row r="26" spans="1:16" s="285" customFormat="1" ht="15.75">
      <c r="A26" s="421" t="s">
        <v>834</v>
      </c>
      <c r="B26" s="474" t="s">
        <v>381</v>
      </c>
      <c r="C26" s="466"/>
      <c r="D26" s="466"/>
      <c r="E26" s="466"/>
      <c r="F26" s="466"/>
      <c r="G26" s="466"/>
      <c r="H26" s="466"/>
      <c r="I26" s="467">
        <v>0</v>
      </c>
      <c r="J26" s="313"/>
      <c r="K26" s="313"/>
      <c r="L26" s="313"/>
      <c r="M26" s="313"/>
      <c r="N26" s="313"/>
      <c r="O26" s="313"/>
      <c r="P26" s="313"/>
    </row>
    <row r="27" spans="1:16" s="285" customFormat="1" ht="16.5" thickBot="1">
      <c r="A27" s="420" t="s">
        <v>835</v>
      </c>
      <c r="B27" s="468" t="s">
        <v>382</v>
      </c>
      <c r="C27" s="469">
        <v>9034166</v>
      </c>
      <c r="D27" s="469">
        <v>0</v>
      </c>
      <c r="E27" s="469">
        <v>0</v>
      </c>
      <c r="F27" s="469">
        <v>33839</v>
      </c>
      <c r="G27" s="469">
        <v>0</v>
      </c>
      <c r="H27" s="469">
        <v>0</v>
      </c>
      <c r="I27" s="470">
        <v>33839</v>
      </c>
      <c r="J27" s="313"/>
      <c r="K27" s="313"/>
      <c r="L27" s="313"/>
      <c r="M27" s="313"/>
      <c r="N27" s="313"/>
      <c r="O27" s="313"/>
      <c r="P27" s="313"/>
    </row>
    <row r="28" spans="1:16" s="285" customFormat="1" ht="15.75">
      <c r="A28" s="314"/>
      <c r="B28" s="315"/>
      <c r="C28" s="316"/>
      <c r="D28" s="317"/>
      <c r="E28" s="317"/>
      <c r="F28" s="317"/>
      <c r="G28" s="317"/>
      <c r="H28" s="317"/>
      <c r="I28" s="317"/>
      <c r="J28" s="313"/>
      <c r="K28" s="313"/>
      <c r="L28" s="313"/>
      <c r="M28" s="313"/>
      <c r="N28" s="313"/>
      <c r="O28" s="313"/>
      <c r="P28" s="313"/>
    </row>
    <row r="29" spans="1:9" s="285" customFormat="1" ht="15.75" customHeight="1">
      <c r="A29" s="667" t="s">
        <v>850</v>
      </c>
      <c r="B29" s="667"/>
      <c r="C29" s="667"/>
      <c r="D29" s="667"/>
      <c r="E29" s="667"/>
      <c r="F29" s="667"/>
      <c r="G29" s="667"/>
      <c r="H29" s="667"/>
      <c r="I29" s="667"/>
    </row>
    <row r="30" spans="1:9" s="285" customFormat="1" ht="15.75">
      <c r="A30" s="318"/>
      <c r="B30" s="319"/>
      <c r="C30" s="318"/>
      <c r="D30" s="320"/>
      <c r="E30" s="320"/>
      <c r="F30" s="320"/>
      <c r="G30" s="320"/>
      <c r="H30" s="320"/>
      <c r="I30" s="320"/>
    </row>
    <row r="31" spans="1:9" s="285" customFormat="1" ht="15.75">
      <c r="A31" s="74" t="s">
        <v>388</v>
      </c>
      <c r="B31" s="628">
        <f>Title!B11</f>
        <v>43250</v>
      </c>
      <c r="C31" s="628"/>
      <c r="D31" s="628"/>
      <c r="E31" s="628"/>
      <c r="F31" s="628"/>
      <c r="G31" s="628"/>
      <c r="H31" s="628"/>
      <c r="I31" s="321"/>
    </row>
    <row r="32" spans="1:9" s="285" customFormat="1" ht="15.75">
      <c r="A32" s="74"/>
      <c r="B32" s="628"/>
      <c r="C32" s="628"/>
      <c r="D32" s="628"/>
      <c r="E32" s="628"/>
      <c r="F32" s="628"/>
      <c r="G32" s="321"/>
      <c r="H32" s="321"/>
      <c r="I32" s="321"/>
    </row>
    <row r="33" spans="1:9" s="285" customFormat="1" ht="15.75">
      <c r="A33" s="76" t="s">
        <v>836</v>
      </c>
      <c r="B33" s="668" t="s">
        <v>856</v>
      </c>
      <c r="C33" s="668"/>
      <c r="D33" s="668"/>
      <c r="E33" s="668"/>
      <c r="F33" s="668"/>
      <c r="G33" s="321"/>
      <c r="H33" s="321"/>
      <c r="I33" s="321"/>
    </row>
    <row r="34" spans="1:9" s="285" customFormat="1" ht="15.75">
      <c r="A34" s="76"/>
      <c r="B34" s="660"/>
      <c r="C34" s="660"/>
      <c r="D34" s="660"/>
      <c r="E34" s="660"/>
      <c r="F34" s="660"/>
      <c r="G34" s="660"/>
      <c r="H34" s="660"/>
      <c r="I34" s="660"/>
    </row>
    <row r="35" spans="1:9" s="285" customFormat="1" ht="15.75">
      <c r="A35" s="76" t="s">
        <v>393</v>
      </c>
      <c r="B35" s="629" t="s">
        <v>394</v>
      </c>
      <c r="C35" s="629"/>
      <c r="D35" s="629"/>
      <c r="E35" s="629"/>
      <c r="F35" s="629"/>
      <c r="G35" s="629"/>
      <c r="H35" s="629"/>
      <c r="I35" s="629"/>
    </row>
    <row r="36" s="285" customFormat="1" ht="15.75" customHeight="1">
      <c r="A36" s="78"/>
    </row>
    <row r="37" spans="1:9" s="285" customFormat="1" ht="15.75">
      <c r="A37" s="78"/>
      <c r="B37" s="629"/>
      <c r="C37" s="629"/>
      <c r="D37" s="629"/>
      <c r="E37" s="629"/>
      <c r="F37" s="629"/>
      <c r="G37" s="629"/>
      <c r="H37" s="629"/>
      <c r="I37" s="629"/>
    </row>
    <row r="38" spans="1:9" s="285" customFormat="1" ht="15.75">
      <c r="A38" s="78"/>
      <c r="B38" s="629"/>
      <c r="C38" s="629"/>
      <c r="D38" s="629"/>
      <c r="E38" s="629"/>
      <c r="F38" s="629"/>
      <c r="G38" s="629"/>
      <c r="H38" s="629"/>
      <c r="I38" s="629"/>
    </row>
    <row r="39" spans="1:9" s="285" customFormat="1" ht="15.75">
      <c r="A39" s="78"/>
      <c r="B39" s="629"/>
      <c r="C39" s="629"/>
      <c r="D39" s="629"/>
      <c r="E39" s="629"/>
      <c r="F39" s="629"/>
      <c r="G39" s="629"/>
      <c r="H39" s="629"/>
      <c r="I39" s="629"/>
    </row>
    <row r="40" spans="1:9" s="285" customFormat="1" ht="15.75">
      <c r="A40" s="78"/>
      <c r="B40" s="629"/>
      <c r="C40" s="629"/>
      <c r="D40" s="629"/>
      <c r="E40" s="629"/>
      <c r="F40" s="629"/>
      <c r="G40" s="629"/>
      <c r="H40" s="629"/>
      <c r="I40" s="629"/>
    </row>
    <row r="41" spans="1:9" s="285" customFormat="1" ht="15.75">
      <c r="A41" s="78"/>
      <c r="B41" s="629"/>
      <c r="C41" s="629"/>
      <c r="D41" s="629"/>
      <c r="E41" s="629"/>
      <c r="F41" s="629"/>
      <c r="G41" s="629"/>
      <c r="H41" s="629"/>
      <c r="I41" s="629"/>
    </row>
    <row r="42" spans="1:9" s="285" customFormat="1" ht="15.75">
      <c r="A42" s="78"/>
      <c r="B42" s="629"/>
      <c r="C42" s="629"/>
      <c r="D42" s="629"/>
      <c r="E42" s="629"/>
      <c r="F42" s="629"/>
      <c r="G42" s="629"/>
      <c r="H42" s="629"/>
      <c r="I42" s="629"/>
    </row>
    <row r="43" spans="1:9" s="285" customFormat="1" ht="15.75">
      <c r="A43" s="212"/>
      <c r="B43" s="220"/>
      <c r="C43" s="212"/>
      <c r="D43" s="321"/>
      <c r="E43" s="321"/>
      <c r="F43" s="321"/>
      <c r="G43" s="321"/>
      <c r="H43" s="321"/>
      <c r="I43" s="321"/>
    </row>
    <row r="44" spans="1:9" s="285" customFormat="1" ht="15.75">
      <c r="A44" s="212"/>
      <c r="B44" s="220"/>
      <c r="C44" s="212"/>
      <c r="D44" s="321"/>
      <c r="E44" s="321"/>
      <c r="F44" s="321"/>
      <c r="G44" s="321"/>
      <c r="H44" s="321"/>
      <c r="I44" s="321"/>
    </row>
    <row r="45" spans="1:9" s="285" customFormat="1" ht="15.75">
      <c r="A45" s="212"/>
      <c r="B45" s="220"/>
      <c r="C45" s="212"/>
      <c r="D45" s="321"/>
      <c r="E45" s="321"/>
      <c r="F45" s="321"/>
      <c r="G45" s="321"/>
      <c r="H45" s="321"/>
      <c r="I45" s="321"/>
    </row>
    <row r="46" spans="1:9" s="285" customFormat="1" ht="15.75">
      <c r="A46" s="212"/>
      <c r="B46" s="220"/>
      <c r="C46" s="212"/>
      <c r="D46" s="321"/>
      <c r="E46" s="321"/>
      <c r="F46" s="321"/>
      <c r="G46" s="321"/>
      <c r="H46" s="321"/>
      <c r="I46" s="321"/>
    </row>
    <row r="47" spans="1:9" s="285" customFormat="1" ht="15.75">
      <c r="A47" s="212"/>
      <c r="B47" s="220"/>
      <c r="C47" s="212"/>
      <c r="D47" s="321"/>
      <c r="E47" s="321"/>
      <c r="F47" s="321"/>
      <c r="G47" s="321"/>
      <c r="H47" s="321"/>
      <c r="I47" s="321"/>
    </row>
    <row r="48" spans="1:9" s="285" customFormat="1" ht="15.75">
      <c r="A48" s="212"/>
      <c r="B48" s="220"/>
      <c r="C48" s="212"/>
      <c r="D48" s="321"/>
      <c r="E48" s="321"/>
      <c r="F48" s="321"/>
      <c r="G48" s="321"/>
      <c r="H48" s="321"/>
      <c r="I48" s="321"/>
    </row>
    <row r="49" spans="1:9" s="285" customFormat="1" ht="15.75">
      <c r="A49" s="212"/>
      <c r="B49" s="220"/>
      <c r="C49" s="212"/>
      <c r="D49" s="321"/>
      <c r="E49" s="321"/>
      <c r="F49" s="321"/>
      <c r="G49" s="321"/>
      <c r="H49" s="321"/>
      <c r="I49" s="321"/>
    </row>
    <row r="50" spans="1:9" s="285" customFormat="1" ht="15.75">
      <c r="A50" s="212"/>
      <c r="B50" s="220"/>
      <c r="C50" s="212"/>
      <c r="D50" s="321"/>
      <c r="E50" s="321"/>
      <c r="F50" s="321"/>
      <c r="G50" s="321"/>
      <c r="H50" s="321"/>
      <c r="I50" s="321"/>
    </row>
    <row r="51" spans="1:9" s="285" customFormat="1" ht="15.75">
      <c r="A51" s="212"/>
      <c r="B51" s="220"/>
      <c r="C51" s="212"/>
      <c r="D51" s="321"/>
      <c r="E51" s="321"/>
      <c r="F51" s="321"/>
      <c r="G51" s="321"/>
      <c r="H51" s="321"/>
      <c r="I51" s="321"/>
    </row>
    <row r="52" spans="1:9" s="285" customFormat="1" ht="15.75">
      <c r="A52" s="212"/>
      <c r="B52" s="220"/>
      <c r="C52" s="212"/>
      <c r="D52" s="321"/>
      <c r="E52" s="321"/>
      <c r="F52" s="321"/>
      <c r="G52" s="321"/>
      <c r="H52" s="321"/>
      <c r="I52" s="321"/>
    </row>
    <row r="53" spans="1:9" s="285" customFormat="1" ht="15.75">
      <c r="A53" s="212"/>
      <c r="B53" s="220"/>
      <c r="C53" s="212"/>
      <c r="D53" s="321"/>
      <c r="E53" s="321"/>
      <c r="F53" s="321"/>
      <c r="G53" s="321"/>
      <c r="H53" s="321"/>
      <c r="I53" s="321"/>
    </row>
    <row r="54" spans="1:9" s="285" customFormat="1" ht="15.75">
      <c r="A54" s="212"/>
      <c r="B54" s="220"/>
      <c r="C54" s="212"/>
      <c r="D54" s="321"/>
      <c r="E54" s="321"/>
      <c r="F54" s="321"/>
      <c r="G54" s="321"/>
      <c r="H54" s="321"/>
      <c r="I54" s="321"/>
    </row>
    <row r="55" spans="1:9" s="285" customFormat="1" ht="15.75">
      <c r="A55" s="212"/>
      <c r="B55" s="220"/>
      <c r="C55" s="212"/>
      <c r="D55" s="321"/>
      <c r="E55" s="321"/>
      <c r="F55" s="321"/>
      <c r="G55" s="321"/>
      <c r="H55" s="321"/>
      <c r="I55" s="321"/>
    </row>
    <row r="56" spans="1:9" s="285" customFormat="1" ht="15.75">
      <c r="A56" s="212"/>
      <c r="B56" s="220"/>
      <c r="C56" s="212"/>
      <c r="D56" s="321"/>
      <c r="E56" s="321"/>
      <c r="F56" s="321"/>
      <c r="G56" s="321"/>
      <c r="H56" s="321"/>
      <c r="I56" s="321"/>
    </row>
    <row r="57" spans="1:9" s="285" customFormat="1" ht="15.75">
      <c r="A57" s="212"/>
      <c r="B57" s="220"/>
      <c r="C57" s="212"/>
      <c r="D57" s="321"/>
      <c r="E57" s="321"/>
      <c r="F57" s="321"/>
      <c r="G57" s="321"/>
      <c r="H57" s="321"/>
      <c r="I57" s="321"/>
    </row>
    <row r="58" spans="1:9" s="285" customFormat="1" ht="15.75">
      <c r="A58" s="212"/>
      <c r="B58" s="220"/>
      <c r="C58" s="212"/>
      <c r="D58" s="321"/>
      <c r="E58" s="321"/>
      <c r="F58" s="321"/>
      <c r="G58" s="321"/>
      <c r="H58" s="321"/>
      <c r="I58" s="321"/>
    </row>
    <row r="59" spans="1:9" s="285" customFormat="1" ht="15.75">
      <c r="A59" s="212"/>
      <c r="B59" s="220"/>
      <c r="C59" s="212"/>
      <c r="D59" s="321"/>
      <c r="E59" s="321"/>
      <c r="F59" s="321"/>
      <c r="G59" s="321"/>
      <c r="H59" s="321"/>
      <c r="I59" s="321"/>
    </row>
    <row r="60" spans="1:9" s="285" customFormat="1" ht="15.75">
      <c r="A60" s="212"/>
      <c r="B60" s="220"/>
      <c r="C60" s="212"/>
      <c r="D60" s="321"/>
      <c r="E60" s="321"/>
      <c r="F60" s="321"/>
      <c r="G60" s="321"/>
      <c r="H60" s="321"/>
      <c r="I60" s="321"/>
    </row>
    <row r="61" spans="1:9" s="285" customFormat="1" ht="15.75">
      <c r="A61" s="212"/>
      <c r="B61" s="220"/>
      <c r="C61" s="212"/>
      <c r="D61" s="321"/>
      <c r="E61" s="321"/>
      <c r="F61" s="321"/>
      <c r="G61" s="321"/>
      <c r="H61" s="321"/>
      <c r="I61" s="321"/>
    </row>
    <row r="62" spans="1:9" s="285" customFormat="1" ht="15.75">
      <c r="A62" s="212"/>
      <c r="B62" s="220"/>
      <c r="C62" s="212"/>
      <c r="D62" s="321"/>
      <c r="E62" s="321"/>
      <c r="F62" s="321"/>
      <c r="G62" s="321"/>
      <c r="H62" s="321"/>
      <c r="I62" s="321"/>
    </row>
    <row r="63" spans="1:9" s="285" customFormat="1" ht="15.75">
      <c r="A63" s="212"/>
      <c r="B63" s="220"/>
      <c r="C63" s="212"/>
      <c r="D63" s="321"/>
      <c r="E63" s="321"/>
      <c r="F63" s="321"/>
      <c r="G63" s="321"/>
      <c r="H63" s="321"/>
      <c r="I63" s="321"/>
    </row>
    <row r="64" spans="1:9" s="285" customFormat="1" ht="15.75">
      <c r="A64" s="212"/>
      <c r="B64" s="220"/>
      <c r="C64" s="212"/>
      <c r="D64" s="321"/>
      <c r="E64" s="321"/>
      <c r="F64" s="321"/>
      <c r="G64" s="321"/>
      <c r="H64" s="321"/>
      <c r="I64" s="321"/>
    </row>
    <row r="65" spans="1:9" s="285" customFormat="1" ht="15.75">
      <c r="A65" s="212"/>
      <c r="B65" s="220"/>
      <c r="C65" s="212"/>
      <c r="D65" s="321"/>
      <c r="E65" s="321"/>
      <c r="F65" s="321"/>
      <c r="G65" s="321"/>
      <c r="H65" s="321"/>
      <c r="I65" s="321"/>
    </row>
    <row r="66" spans="1:9" s="285" customFormat="1" ht="15.75">
      <c r="A66" s="212"/>
      <c r="B66" s="220"/>
      <c r="C66" s="212"/>
      <c r="D66" s="321"/>
      <c r="E66" s="321"/>
      <c r="F66" s="321"/>
      <c r="G66" s="321"/>
      <c r="H66" s="321"/>
      <c r="I66" s="321"/>
    </row>
    <row r="67" spans="1:9" s="285" customFormat="1" ht="15.75">
      <c r="A67" s="212"/>
      <c r="B67" s="220"/>
      <c r="C67" s="212"/>
      <c r="D67" s="321"/>
      <c r="E67" s="321"/>
      <c r="F67" s="321"/>
      <c r="G67" s="321"/>
      <c r="H67" s="321"/>
      <c r="I67" s="321"/>
    </row>
    <row r="68" spans="1:9" s="285" customFormat="1" ht="15.75">
      <c r="A68" s="212"/>
      <c r="B68" s="220"/>
      <c r="C68" s="212"/>
      <c r="D68" s="321"/>
      <c r="E68" s="321"/>
      <c r="F68" s="321"/>
      <c r="G68" s="321"/>
      <c r="H68" s="321"/>
      <c r="I68" s="321"/>
    </row>
    <row r="69" spans="1:9" s="285" customFormat="1" ht="15.75">
      <c r="A69" s="212"/>
      <c r="B69" s="220"/>
      <c r="C69" s="212"/>
      <c r="D69" s="321"/>
      <c r="E69" s="321"/>
      <c r="F69" s="321"/>
      <c r="G69" s="321"/>
      <c r="H69" s="321"/>
      <c r="I69" s="321"/>
    </row>
    <row r="70" spans="1:9" s="285" customFormat="1" ht="15.75">
      <c r="A70" s="212"/>
      <c r="B70" s="220"/>
      <c r="C70" s="212"/>
      <c r="D70" s="321"/>
      <c r="E70" s="321"/>
      <c r="F70" s="321"/>
      <c r="G70" s="321"/>
      <c r="H70" s="321"/>
      <c r="I70" s="321"/>
    </row>
    <row r="71" spans="1:9" s="285" customFormat="1" ht="15.75">
      <c r="A71" s="212"/>
      <c r="B71" s="220"/>
      <c r="C71" s="212"/>
      <c r="D71" s="321"/>
      <c r="E71" s="321"/>
      <c r="F71" s="321"/>
      <c r="G71" s="321"/>
      <c r="H71" s="321"/>
      <c r="I71" s="321"/>
    </row>
    <row r="72" spans="1:9" s="285" customFormat="1" ht="15.75">
      <c r="A72" s="212"/>
      <c r="B72" s="220"/>
      <c r="C72" s="212"/>
      <c r="D72" s="321"/>
      <c r="E72" s="321"/>
      <c r="F72" s="321"/>
      <c r="G72" s="321"/>
      <c r="H72" s="321"/>
      <c r="I72" s="321"/>
    </row>
    <row r="73" spans="1:9" s="285" customFormat="1" ht="15.75">
      <c r="A73" s="212"/>
      <c r="B73" s="220"/>
      <c r="C73" s="212"/>
      <c r="D73" s="321"/>
      <c r="E73" s="321"/>
      <c r="F73" s="321"/>
      <c r="G73" s="321"/>
      <c r="H73" s="321"/>
      <c r="I73" s="321"/>
    </row>
    <row r="74" spans="1:9" s="285" customFormat="1" ht="15.75">
      <c r="A74" s="212"/>
      <c r="B74" s="220"/>
      <c r="C74" s="212"/>
      <c r="D74" s="321"/>
      <c r="E74" s="321"/>
      <c r="F74" s="321"/>
      <c r="G74" s="321"/>
      <c r="H74" s="321"/>
      <c r="I74" s="321"/>
    </row>
    <row r="75" spans="1:9" s="285" customFormat="1" ht="15.75">
      <c r="A75" s="212"/>
      <c r="B75" s="220"/>
      <c r="C75" s="212"/>
      <c r="D75" s="321"/>
      <c r="E75" s="321"/>
      <c r="F75" s="321"/>
      <c r="G75" s="321"/>
      <c r="H75" s="321"/>
      <c r="I75" s="321"/>
    </row>
    <row r="76" spans="1:9" s="285" customFormat="1" ht="15.75">
      <c r="A76" s="212"/>
      <c r="B76" s="220"/>
      <c r="C76" s="212"/>
      <c r="D76" s="321"/>
      <c r="E76" s="321"/>
      <c r="F76" s="321"/>
      <c r="G76" s="321"/>
      <c r="H76" s="321"/>
      <c r="I76" s="321"/>
    </row>
    <row r="77" spans="1:9" s="285" customFormat="1" ht="15.75">
      <c r="A77" s="212"/>
      <c r="B77" s="220"/>
      <c r="C77" s="212"/>
      <c r="D77" s="321"/>
      <c r="E77" s="321"/>
      <c r="F77" s="321"/>
      <c r="G77" s="321"/>
      <c r="H77" s="321"/>
      <c r="I77" s="321"/>
    </row>
    <row r="78" spans="1:9" s="285" customFormat="1" ht="15.75">
      <c r="A78" s="212"/>
      <c r="B78" s="220"/>
      <c r="C78" s="212"/>
      <c r="D78" s="321"/>
      <c r="E78" s="321"/>
      <c r="F78" s="321"/>
      <c r="G78" s="321"/>
      <c r="H78" s="321"/>
      <c r="I78" s="321"/>
    </row>
    <row r="79" spans="1:9" s="285" customFormat="1" ht="15.75">
      <c r="A79" s="212"/>
      <c r="B79" s="220"/>
      <c r="C79" s="212"/>
      <c r="D79" s="321"/>
      <c r="E79" s="321"/>
      <c r="F79" s="321"/>
      <c r="G79" s="321"/>
      <c r="H79" s="321"/>
      <c r="I79" s="321"/>
    </row>
    <row r="80" spans="1:9" s="285" customFormat="1" ht="15.75">
      <c r="A80" s="212"/>
      <c r="B80" s="220"/>
      <c r="C80" s="212"/>
      <c r="D80" s="321"/>
      <c r="E80" s="321"/>
      <c r="F80" s="321"/>
      <c r="G80" s="321"/>
      <c r="H80" s="321"/>
      <c r="I80" s="321"/>
    </row>
    <row r="81" spans="1:9" s="285" customFormat="1" ht="15.75">
      <c r="A81" s="212"/>
      <c r="B81" s="220"/>
      <c r="C81" s="212"/>
      <c r="D81" s="321"/>
      <c r="E81" s="321"/>
      <c r="F81" s="321"/>
      <c r="G81" s="321"/>
      <c r="H81" s="321"/>
      <c r="I81" s="321"/>
    </row>
    <row r="82" spans="1:9" s="285" customFormat="1" ht="15.75">
      <c r="A82" s="212"/>
      <c r="B82" s="220"/>
      <c r="C82" s="212"/>
      <c r="D82" s="321"/>
      <c r="E82" s="321"/>
      <c r="F82" s="321"/>
      <c r="G82" s="321"/>
      <c r="H82" s="321"/>
      <c r="I82" s="321"/>
    </row>
    <row r="83" spans="1:9" s="285" customFormat="1" ht="15.75">
      <c r="A83" s="212"/>
      <c r="B83" s="220"/>
      <c r="C83" s="212"/>
      <c r="D83" s="321"/>
      <c r="E83" s="321"/>
      <c r="F83" s="321"/>
      <c r="G83" s="321"/>
      <c r="H83" s="321"/>
      <c r="I83" s="321"/>
    </row>
    <row r="84" spans="1:9" s="285" customFormat="1" ht="15.75">
      <c r="A84" s="212"/>
      <c r="B84" s="220"/>
      <c r="C84" s="212"/>
      <c r="D84" s="321"/>
      <c r="E84" s="321"/>
      <c r="F84" s="321"/>
      <c r="G84" s="321"/>
      <c r="H84" s="321"/>
      <c r="I84" s="321"/>
    </row>
    <row r="85" spans="1:9" s="285" customFormat="1" ht="15.75">
      <c r="A85" s="212"/>
      <c r="B85" s="220"/>
      <c r="C85" s="212"/>
      <c r="D85" s="321"/>
      <c r="E85" s="321"/>
      <c r="F85" s="321"/>
      <c r="G85" s="321"/>
      <c r="H85" s="321"/>
      <c r="I85" s="321"/>
    </row>
    <row r="86" spans="1:9" s="285" customFormat="1" ht="15.75">
      <c r="A86" s="212"/>
      <c r="B86" s="220"/>
      <c r="C86" s="212"/>
      <c r="D86" s="321"/>
      <c r="E86" s="321"/>
      <c r="F86" s="321"/>
      <c r="G86" s="321"/>
      <c r="H86" s="321"/>
      <c r="I86" s="321"/>
    </row>
    <row r="87" spans="1:9" s="285" customFormat="1" ht="15.75">
      <c r="A87" s="212"/>
      <c r="B87" s="220"/>
      <c r="C87" s="212"/>
      <c r="D87" s="321"/>
      <c r="E87" s="321"/>
      <c r="F87" s="321"/>
      <c r="G87" s="321"/>
      <c r="H87" s="321"/>
      <c r="I87" s="321"/>
    </row>
    <row r="88" spans="1:9" s="285" customFormat="1" ht="15.75">
      <c r="A88" s="212"/>
      <c r="B88" s="220"/>
      <c r="C88" s="212"/>
      <c r="D88" s="321"/>
      <c r="E88" s="321"/>
      <c r="F88" s="321"/>
      <c r="G88" s="321"/>
      <c r="H88" s="321"/>
      <c r="I88" s="321"/>
    </row>
    <row r="89" spans="1:9" s="285" customFormat="1" ht="15.75">
      <c r="A89" s="212"/>
      <c r="B89" s="220"/>
      <c r="C89" s="212"/>
      <c r="D89" s="321"/>
      <c r="E89" s="321"/>
      <c r="F89" s="321"/>
      <c r="G89" s="321"/>
      <c r="H89" s="321"/>
      <c r="I89" s="321"/>
    </row>
    <row r="90" spans="1:9" s="285" customFormat="1" ht="15.75">
      <c r="A90" s="212"/>
      <c r="B90" s="220"/>
      <c r="C90" s="212"/>
      <c r="D90" s="321"/>
      <c r="E90" s="321"/>
      <c r="F90" s="321"/>
      <c r="G90" s="321"/>
      <c r="H90" s="321"/>
      <c r="I90" s="321"/>
    </row>
    <row r="91" spans="1:9" s="285" customFormat="1" ht="15.75">
      <c r="A91" s="212"/>
      <c r="B91" s="220"/>
      <c r="C91" s="212"/>
      <c r="D91" s="321"/>
      <c r="E91" s="321"/>
      <c r="F91" s="321"/>
      <c r="G91" s="321"/>
      <c r="H91" s="321"/>
      <c r="I91" s="321"/>
    </row>
    <row r="92" spans="1:9" s="285" customFormat="1" ht="15.75">
      <c r="A92" s="212"/>
      <c r="B92" s="220"/>
      <c r="C92" s="212"/>
      <c r="D92" s="321"/>
      <c r="E92" s="321"/>
      <c r="F92" s="321"/>
      <c r="G92" s="321"/>
      <c r="H92" s="321"/>
      <c r="I92" s="321"/>
    </row>
    <row r="93" spans="1:9" s="285" customFormat="1" ht="15.75">
      <c r="A93" s="212"/>
      <c r="B93" s="220"/>
      <c r="C93" s="212"/>
      <c r="D93" s="321"/>
      <c r="E93" s="321"/>
      <c r="F93" s="321"/>
      <c r="G93" s="321"/>
      <c r="H93" s="321"/>
      <c r="I93" s="321"/>
    </row>
    <row r="94" spans="1:9" s="285" customFormat="1" ht="15.75">
      <c r="A94" s="212"/>
      <c r="B94" s="220"/>
      <c r="C94" s="212"/>
      <c r="D94" s="321"/>
      <c r="E94" s="321"/>
      <c r="F94" s="321"/>
      <c r="G94" s="321"/>
      <c r="H94" s="321"/>
      <c r="I94" s="321"/>
    </row>
    <row r="95" spans="1:9" s="285" customFormat="1" ht="15.75">
      <c r="A95" s="212"/>
      <c r="B95" s="220"/>
      <c r="C95" s="212"/>
      <c r="D95" s="321"/>
      <c r="E95" s="321"/>
      <c r="F95" s="321"/>
      <c r="G95" s="321"/>
      <c r="H95" s="321"/>
      <c r="I95" s="321"/>
    </row>
    <row r="96" spans="1:9" s="285" customFormat="1" ht="15.75">
      <c r="A96" s="212"/>
      <c r="B96" s="220"/>
      <c r="C96" s="212"/>
      <c r="D96" s="321"/>
      <c r="E96" s="321"/>
      <c r="F96" s="321"/>
      <c r="G96" s="321"/>
      <c r="H96" s="321"/>
      <c r="I96" s="321"/>
    </row>
    <row r="97" spans="1:9" s="285" customFormat="1" ht="15.75">
      <c r="A97" s="212"/>
      <c r="B97" s="220"/>
      <c r="C97" s="212"/>
      <c r="D97" s="321"/>
      <c r="E97" s="321"/>
      <c r="F97" s="321"/>
      <c r="G97" s="321"/>
      <c r="H97" s="321"/>
      <c r="I97" s="321"/>
    </row>
    <row r="98" spans="1:9" s="285" customFormat="1" ht="15.75">
      <c r="A98" s="212"/>
      <c r="B98" s="220"/>
      <c r="C98" s="212"/>
      <c r="D98" s="321"/>
      <c r="E98" s="321"/>
      <c r="F98" s="321"/>
      <c r="G98" s="321"/>
      <c r="H98" s="321"/>
      <c r="I98" s="321"/>
    </row>
    <row r="99" spans="1:9" s="285" customFormat="1" ht="15.75">
      <c r="A99" s="212"/>
      <c r="B99" s="220"/>
      <c r="C99" s="212"/>
      <c r="D99" s="321"/>
      <c r="E99" s="321"/>
      <c r="F99" s="321"/>
      <c r="G99" s="321"/>
      <c r="H99" s="321"/>
      <c r="I99" s="321"/>
    </row>
    <row r="100" spans="1:9" s="285" customFormat="1" ht="15.75">
      <c r="A100" s="212"/>
      <c r="B100" s="220"/>
      <c r="C100" s="212"/>
      <c r="D100" s="321"/>
      <c r="E100" s="321"/>
      <c r="F100" s="321"/>
      <c r="G100" s="321"/>
      <c r="H100" s="321"/>
      <c r="I100" s="321"/>
    </row>
    <row r="101" spans="1:9" s="285" customFormat="1" ht="15.75">
      <c r="A101" s="212"/>
      <c r="B101" s="220"/>
      <c r="C101" s="212"/>
      <c r="D101" s="321"/>
      <c r="E101" s="321"/>
      <c r="F101" s="321"/>
      <c r="G101" s="321"/>
      <c r="H101" s="321"/>
      <c r="I101" s="321"/>
    </row>
    <row r="102" spans="1:9" s="285" customFormat="1" ht="15.75">
      <c r="A102" s="212"/>
      <c r="B102" s="220"/>
      <c r="C102" s="212"/>
      <c r="D102" s="321"/>
      <c r="E102" s="321"/>
      <c r="F102" s="321"/>
      <c r="G102" s="321"/>
      <c r="H102" s="321"/>
      <c r="I102" s="321"/>
    </row>
    <row r="103" spans="1:9" s="285" customFormat="1" ht="15.75">
      <c r="A103" s="212"/>
      <c r="B103" s="220"/>
      <c r="C103" s="212"/>
      <c r="D103" s="321"/>
      <c r="E103" s="321"/>
      <c r="F103" s="321"/>
      <c r="G103" s="321"/>
      <c r="H103" s="321"/>
      <c r="I103" s="321"/>
    </row>
    <row r="104" spans="1:9" s="285" customFormat="1" ht="15.75">
      <c r="A104" s="212"/>
      <c r="B104" s="220"/>
      <c r="C104" s="212"/>
      <c r="D104" s="321"/>
      <c r="E104" s="321"/>
      <c r="F104" s="321"/>
      <c r="G104" s="321"/>
      <c r="H104" s="321"/>
      <c r="I104" s="321"/>
    </row>
    <row r="105" spans="1:9" s="285" customFormat="1" ht="15.75">
      <c r="A105" s="212"/>
      <c r="B105" s="220"/>
      <c r="C105" s="212"/>
      <c r="D105" s="321"/>
      <c r="E105" s="321"/>
      <c r="F105" s="321"/>
      <c r="G105" s="321"/>
      <c r="H105" s="321"/>
      <c r="I105" s="321"/>
    </row>
    <row r="106" spans="1:9" s="285" customFormat="1" ht="15.75">
      <c r="A106" s="212"/>
      <c r="B106" s="220"/>
      <c r="C106" s="212"/>
      <c r="D106" s="321"/>
      <c r="E106" s="321"/>
      <c r="F106" s="321"/>
      <c r="G106" s="321"/>
      <c r="H106" s="321"/>
      <c r="I106" s="321"/>
    </row>
    <row r="107" spans="1:9" s="285" customFormat="1" ht="15.75">
      <c r="A107" s="212"/>
      <c r="B107" s="220"/>
      <c r="C107" s="212"/>
      <c r="D107" s="321"/>
      <c r="E107" s="321"/>
      <c r="F107" s="321"/>
      <c r="G107" s="321"/>
      <c r="H107" s="321"/>
      <c r="I107" s="321"/>
    </row>
    <row r="108" spans="1:9" s="285" customFormat="1" ht="15.75">
      <c r="A108" s="212"/>
      <c r="B108" s="220"/>
      <c r="C108" s="212"/>
      <c r="D108" s="321"/>
      <c r="E108" s="321"/>
      <c r="F108" s="321"/>
      <c r="G108" s="321"/>
      <c r="H108" s="321"/>
      <c r="I108" s="321"/>
    </row>
    <row r="109" spans="1:9" s="285" customFormat="1" ht="15.75">
      <c r="A109" s="212"/>
      <c r="B109" s="220"/>
      <c r="C109" s="212"/>
      <c r="D109" s="321"/>
      <c r="E109" s="321"/>
      <c r="F109" s="321"/>
      <c r="G109" s="321"/>
      <c r="H109" s="321"/>
      <c r="I109" s="321"/>
    </row>
    <row r="110" spans="1:9" s="285" customFormat="1" ht="15.75">
      <c r="A110" s="212"/>
      <c r="B110" s="220"/>
      <c r="C110" s="212"/>
      <c r="D110" s="321"/>
      <c r="E110" s="321"/>
      <c r="F110" s="321"/>
      <c r="G110" s="321"/>
      <c r="H110" s="321"/>
      <c r="I110" s="321"/>
    </row>
    <row r="111" spans="1:9" s="285" customFormat="1" ht="15.75">
      <c r="A111" s="212"/>
      <c r="B111" s="220"/>
      <c r="C111" s="212"/>
      <c r="D111" s="321"/>
      <c r="E111" s="321"/>
      <c r="F111" s="321"/>
      <c r="G111" s="321"/>
      <c r="H111" s="321"/>
      <c r="I111" s="321"/>
    </row>
    <row r="112" spans="1:9" s="285" customFormat="1" ht="15.75">
      <c r="A112" s="212"/>
      <c r="B112" s="220"/>
      <c r="C112" s="212"/>
      <c r="D112" s="321"/>
      <c r="E112" s="321"/>
      <c r="F112" s="321"/>
      <c r="G112" s="321"/>
      <c r="H112" s="321"/>
      <c r="I112" s="321"/>
    </row>
    <row r="113" spans="1:9" s="285" customFormat="1" ht="15.75">
      <c r="A113" s="212"/>
      <c r="B113" s="220"/>
      <c r="C113" s="212"/>
      <c r="D113" s="321"/>
      <c r="E113" s="321"/>
      <c r="F113" s="321"/>
      <c r="G113" s="321"/>
      <c r="H113" s="321"/>
      <c r="I113" s="321"/>
    </row>
    <row r="114" spans="1:9" s="285" customFormat="1" ht="15.75">
      <c r="A114" s="212"/>
      <c r="B114" s="220"/>
      <c r="C114" s="212"/>
      <c r="D114" s="321"/>
      <c r="E114" s="321"/>
      <c r="F114" s="321"/>
      <c r="G114" s="321"/>
      <c r="H114" s="321"/>
      <c r="I114" s="321"/>
    </row>
    <row r="115" spans="1:9" s="285" customFormat="1" ht="15.75">
      <c r="A115" s="212"/>
      <c r="B115" s="220"/>
      <c r="C115" s="212"/>
      <c r="D115" s="321"/>
      <c r="E115" s="321"/>
      <c r="F115" s="321"/>
      <c r="G115" s="321"/>
      <c r="H115" s="321"/>
      <c r="I115" s="321"/>
    </row>
    <row r="116" spans="1:9" s="285" customFormat="1" ht="15.75">
      <c r="A116" s="212"/>
      <c r="B116" s="220"/>
      <c r="C116" s="212"/>
      <c r="D116" s="321"/>
      <c r="E116" s="321"/>
      <c r="F116" s="321"/>
      <c r="G116" s="321"/>
      <c r="H116" s="321"/>
      <c r="I116" s="321"/>
    </row>
    <row r="117" spans="1:9" s="285" customFormat="1" ht="15.75">
      <c r="A117" s="212"/>
      <c r="B117" s="220"/>
      <c r="C117" s="212"/>
      <c r="D117" s="321"/>
      <c r="E117" s="321"/>
      <c r="F117" s="321"/>
      <c r="G117" s="321"/>
      <c r="H117" s="321"/>
      <c r="I117" s="321"/>
    </row>
    <row r="118" spans="1:9" s="285" customFormat="1" ht="15.75">
      <c r="A118" s="212"/>
      <c r="B118" s="220"/>
      <c r="C118" s="212"/>
      <c r="D118" s="321"/>
      <c r="E118" s="321"/>
      <c r="F118" s="321"/>
      <c r="G118" s="321"/>
      <c r="H118" s="321"/>
      <c r="I118" s="321"/>
    </row>
    <row r="119" spans="1:9" s="285" customFormat="1" ht="15.75">
      <c r="A119" s="212"/>
      <c r="B119" s="220"/>
      <c r="C119" s="212"/>
      <c r="D119" s="321"/>
      <c r="E119" s="321"/>
      <c r="F119" s="321"/>
      <c r="G119" s="321"/>
      <c r="H119" s="321"/>
      <c r="I119" s="321"/>
    </row>
    <row r="120" spans="4:9" ht="15.75">
      <c r="D120" s="321"/>
      <c r="E120" s="321"/>
      <c r="F120" s="321"/>
      <c r="G120" s="321"/>
      <c r="H120" s="321"/>
      <c r="I120" s="321"/>
    </row>
    <row r="121" spans="4:9" ht="15.75">
      <c r="D121" s="321"/>
      <c r="E121" s="321"/>
      <c r="F121" s="321"/>
      <c r="G121" s="321"/>
      <c r="H121" s="321"/>
      <c r="I121" s="321"/>
    </row>
    <row r="122" spans="4:9" ht="15.75">
      <c r="D122" s="321"/>
      <c r="E122" s="321"/>
      <c r="F122" s="321"/>
      <c r="G122" s="321"/>
      <c r="H122" s="321"/>
      <c r="I122" s="321"/>
    </row>
    <row r="123" spans="4:9" ht="15.75">
      <c r="D123" s="321"/>
      <c r="E123" s="321"/>
      <c r="F123" s="321"/>
      <c r="G123" s="321"/>
      <c r="H123" s="321"/>
      <c r="I123" s="321"/>
    </row>
    <row r="124" spans="4:9" ht="15.75">
      <c r="D124" s="321"/>
      <c r="E124" s="321"/>
      <c r="F124" s="321"/>
      <c r="G124" s="321"/>
      <c r="H124" s="321"/>
      <c r="I124" s="321"/>
    </row>
    <row r="125" spans="4:9" ht="15.75">
      <c r="D125" s="321"/>
      <c r="E125" s="321"/>
      <c r="F125" s="321"/>
      <c r="G125" s="321"/>
      <c r="H125" s="321"/>
      <c r="I125" s="321"/>
    </row>
    <row r="126" spans="4:9" ht="15.75">
      <c r="D126" s="321"/>
      <c r="E126" s="321"/>
      <c r="F126" s="321"/>
      <c r="G126" s="321"/>
      <c r="H126" s="321"/>
      <c r="I126" s="321"/>
    </row>
    <row r="127" spans="4:9" ht="15.75">
      <c r="D127" s="321"/>
      <c r="E127" s="321"/>
      <c r="F127" s="321"/>
      <c r="G127" s="321"/>
      <c r="H127" s="321"/>
      <c r="I127" s="321"/>
    </row>
    <row r="128" spans="4:9" ht="15.75">
      <c r="D128" s="321"/>
      <c r="E128" s="321"/>
      <c r="F128" s="321"/>
      <c r="G128" s="321"/>
      <c r="H128" s="321"/>
      <c r="I128" s="321"/>
    </row>
    <row r="129" spans="4:9" s="212" customFormat="1" ht="15.75">
      <c r="D129" s="321"/>
      <c r="E129" s="321"/>
      <c r="F129" s="321"/>
      <c r="G129" s="321"/>
      <c r="H129" s="321"/>
      <c r="I129" s="321"/>
    </row>
    <row r="130" spans="4:9" s="212" customFormat="1" ht="15.75">
      <c r="D130" s="321"/>
      <c r="E130" s="321"/>
      <c r="F130" s="321"/>
      <c r="G130" s="321"/>
      <c r="H130" s="321"/>
      <c r="I130" s="321"/>
    </row>
    <row r="131" spans="4:9" s="212" customFormat="1" ht="15.75">
      <c r="D131" s="321"/>
      <c r="E131" s="321"/>
      <c r="F131" s="321"/>
      <c r="G131" s="321"/>
      <c r="H131" s="321"/>
      <c r="I131" s="321"/>
    </row>
    <row r="132" spans="4:9" s="212" customFormat="1" ht="15.75">
      <c r="D132" s="321"/>
      <c r="E132" s="321"/>
      <c r="F132" s="321"/>
      <c r="G132" s="321"/>
      <c r="H132" s="321"/>
      <c r="I132" s="321"/>
    </row>
    <row r="133" spans="4:9" s="212" customFormat="1" ht="15.75">
      <c r="D133" s="321"/>
      <c r="E133" s="321"/>
      <c r="F133" s="321"/>
      <c r="G133" s="321"/>
      <c r="H133" s="321"/>
      <c r="I133" s="321"/>
    </row>
    <row r="134" spans="4:9" s="212" customFormat="1" ht="15.75">
      <c r="D134" s="321"/>
      <c r="E134" s="321"/>
      <c r="F134" s="321"/>
      <c r="G134" s="321"/>
      <c r="H134" s="321"/>
      <c r="I134" s="321"/>
    </row>
    <row r="135" spans="4:9" s="212" customFormat="1" ht="15.75">
      <c r="D135" s="321"/>
      <c r="E135" s="321"/>
      <c r="F135" s="321"/>
      <c r="G135" s="321"/>
      <c r="H135" s="321"/>
      <c r="I135" s="321"/>
    </row>
    <row r="136" spans="4:9" s="212" customFormat="1" ht="15.75">
      <c r="D136" s="321"/>
      <c r="E136" s="321"/>
      <c r="F136" s="321"/>
      <c r="G136" s="321"/>
      <c r="H136" s="321"/>
      <c r="I136" s="321"/>
    </row>
    <row r="137" spans="4:9" s="212" customFormat="1" ht="15.75">
      <c r="D137" s="321"/>
      <c r="E137" s="321"/>
      <c r="F137" s="321"/>
      <c r="G137" s="321"/>
      <c r="H137" s="321"/>
      <c r="I137" s="321"/>
    </row>
    <row r="138" spans="4:9" s="212" customFormat="1" ht="15.75">
      <c r="D138" s="321"/>
      <c r="E138" s="321"/>
      <c r="F138" s="321"/>
      <c r="G138" s="321"/>
      <c r="H138" s="321"/>
      <c r="I138" s="321"/>
    </row>
    <row r="139" spans="4:9" s="212" customFormat="1" ht="15.75">
      <c r="D139" s="321"/>
      <c r="E139" s="321"/>
      <c r="F139" s="321"/>
      <c r="G139" s="321"/>
      <c r="H139" s="321"/>
      <c r="I139" s="321"/>
    </row>
    <row r="140" spans="4:9" s="212" customFormat="1" ht="15.75">
      <c r="D140" s="321"/>
      <c r="E140" s="321"/>
      <c r="F140" s="321"/>
      <c r="G140" s="321"/>
      <c r="H140" s="321"/>
      <c r="I140" s="321"/>
    </row>
    <row r="141" spans="4:9" s="212" customFormat="1" ht="15.75">
      <c r="D141" s="321"/>
      <c r="E141" s="321"/>
      <c r="F141" s="321"/>
      <c r="G141" s="321"/>
      <c r="H141" s="321"/>
      <c r="I141" s="321"/>
    </row>
    <row r="142" spans="4:9" s="212" customFormat="1" ht="15.75">
      <c r="D142" s="321"/>
      <c r="E142" s="321"/>
      <c r="F142" s="321"/>
      <c r="G142" s="321"/>
      <c r="H142" s="321"/>
      <c r="I142" s="321"/>
    </row>
    <row r="143" spans="4:9" s="212" customFormat="1" ht="15.75">
      <c r="D143" s="321"/>
      <c r="E143" s="321"/>
      <c r="F143" s="321"/>
      <c r="G143" s="321"/>
      <c r="H143" s="321"/>
      <c r="I143" s="321"/>
    </row>
    <row r="144" spans="4:9" s="212" customFormat="1" ht="15.75">
      <c r="D144" s="321"/>
      <c r="E144" s="321"/>
      <c r="F144" s="321"/>
      <c r="G144" s="321"/>
      <c r="H144" s="321"/>
      <c r="I144" s="321"/>
    </row>
    <row r="145" spans="4:9" s="212" customFormat="1" ht="15.75">
      <c r="D145" s="321"/>
      <c r="E145" s="321"/>
      <c r="F145" s="321"/>
      <c r="G145" s="321"/>
      <c r="H145" s="321"/>
      <c r="I145" s="321"/>
    </row>
    <row r="146" spans="4:9" s="212" customFormat="1" ht="15.75">
      <c r="D146" s="321"/>
      <c r="E146" s="321"/>
      <c r="F146" s="321"/>
      <c r="G146" s="321"/>
      <c r="H146" s="321"/>
      <c r="I146" s="321"/>
    </row>
    <row r="147" spans="4:9" s="212" customFormat="1" ht="15.75">
      <c r="D147" s="321"/>
      <c r="E147" s="321"/>
      <c r="F147" s="321"/>
      <c r="G147" s="321"/>
      <c r="H147" s="321"/>
      <c r="I147" s="321"/>
    </row>
    <row r="148" spans="4:9" s="212" customFormat="1" ht="15.75">
      <c r="D148" s="321"/>
      <c r="E148" s="321"/>
      <c r="F148" s="321"/>
      <c r="G148" s="321"/>
      <c r="H148" s="321"/>
      <c r="I148" s="321"/>
    </row>
    <row r="149" spans="4:9" s="212" customFormat="1" ht="15.75">
      <c r="D149" s="321"/>
      <c r="E149" s="321"/>
      <c r="F149" s="321"/>
      <c r="G149" s="321"/>
      <c r="H149" s="321"/>
      <c r="I149" s="321"/>
    </row>
    <row r="150" spans="4:9" s="212" customFormat="1" ht="15.75">
      <c r="D150" s="321"/>
      <c r="E150" s="321"/>
      <c r="F150" s="321"/>
      <c r="G150" s="321"/>
      <c r="H150" s="321"/>
      <c r="I150" s="321"/>
    </row>
    <row r="151" spans="4:9" s="212" customFormat="1" ht="15.75">
      <c r="D151" s="321"/>
      <c r="E151" s="321"/>
      <c r="F151" s="321"/>
      <c r="G151" s="321"/>
      <c r="H151" s="321"/>
      <c r="I151" s="321"/>
    </row>
    <row r="152" spans="4:9" s="212" customFormat="1" ht="15.75">
      <c r="D152" s="321"/>
      <c r="E152" s="321"/>
      <c r="F152" s="321"/>
      <c r="G152" s="321"/>
      <c r="H152" s="321"/>
      <c r="I152" s="321"/>
    </row>
    <row r="153" spans="4:9" s="212" customFormat="1" ht="15.75">
      <c r="D153" s="321"/>
      <c r="E153" s="321"/>
      <c r="F153" s="321"/>
      <c r="G153" s="321"/>
      <c r="H153" s="321"/>
      <c r="I153" s="321"/>
    </row>
    <row r="154" spans="4:9" s="212" customFormat="1" ht="15.75">
      <c r="D154" s="321"/>
      <c r="E154" s="321"/>
      <c r="F154" s="321"/>
      <c r="G154" s="321"/>
      <c r="H154" s="321"/>
      <c r="I154" s="321"/>
    </row>
    <row r="155" spans="4:9" s="212" customFormat="1" ht="15.75">
      <c r="D155" s="321"/>
      <c r="E155" s="321"/>
      <c r="F155" s="321"/>
      <c r="G155" s="321"/>
      <c r="H155" s="321"/>
      <c r="I155" s="321"/>
    </row>
    <row r="156" spans="4:9" s="212" customFormat="1" ht="15.75">
      <c r="D156" s="321"/>
      <c r="E156" s="321"/>
      <c r="F156" s="321"/>
      <c r="G156" s="321"/>
      <c r="H156" s="321"/>
      <c r="I156" s="321"/>
    </row>
    <row r="157" spans="4:9" s="212" customFormat="1" ht="15.75">
      <c r="D157" s="321"/>
      <c r="E157" s="321"/>
      <c r="F157" s="321"/>
      <c r="G157" s="321"/>
      <c r="H157" s="321"/>
      <c r="I157" s="321"/>
    </row>
    <row r="158" spans="4:9" s="212" customFormat="1" ht="15.75">
      <c r="D158" s="321"/>
      <c r="E158" s="321"/>
      <c r="F158" s="321"/>
      <c r="G158" s="321"/>
      <c r="H158" s="321"/>
      <c r="I158" s="321"/>
    </row>
    <row r="159" spans="4:9" s="212" customFormat="1" ht="15.75">
      <c r="D159" s="321"/>
      <c r="E159" s="321"/>
      <c r="F159" s="321"/>
      <c r="G159" s="321"/>
      <c r="H159" s="321"/>
      <c r="I159" s="321"/>
    </row>
    <row r="160" spans="4:9" s="212" customFormat="1" ht="15.75">
      <c r="D160" s="321"/>
      <c r="E160" s="321"/>
      <c r="F160" s="321"/>
      <c r="G160" s="321"/>
      <c r="H160" s="321"/>
      <c r="I160" s="321"/>
    </row>
    <row r="161" spans="4:9" s="212" customFormat="1" ht="15.75">
      <c r="D161" s="321"/>
      <c r="E161" s="321"/>
      <c r="F161" s="321"/>
      <c r="G161" s="321"/>
      <c r="H161" s="321"/>
      <c r="I161" s="321"/>
    </row>
    <row r="162" spans="4:9" s="212" customFormat="1" ht="15.75">
      <c r="D162" s="321"/>
      <c r="E162" s="321"/>
      <c r="F162" s="321"/>
      <c r="G162" s="321"/>
      <c r="H162" s="321"/>
      <c r="I162" s="321"/>
    </row>
    <row r="163" spans="4:9" s="212" customFormat="1" ht="15.75">
      <c r="D163" s="321"/>
      <c r="E163" s="321"/>
      <c r="F163" s="321"/>
      <c r="G163" s="321"/>
      <c r="H163" s="321"/>
      <c r="I163" s="321"/>
    </row>
    <row r="164" spans="4:9" s="212" customFormat="1" ht="15.75">
      <c r="D164" s="321"/>
      <c r="E164" s="321"/>
      <c r="F164" s="321"/>
      <c r="G164" s="321"/>
      <c r="H164" s="321"/>
      <c r="I164" s="321"/>
    </row>
    <row r="165" spans="4:9" s="212" customFormat="1" ht="15.75">
      <c r="D165" s="321"/>
      <c r="E165" s="321"/>
      <c r="F165" s="321"/>
      <c r="G165" s="321"/>
      <c r="H165" s="321"/>
      <c r="I165" s="321"/>
    </row>
    <row r="166" spans="4:9" s="212" customFormat="1" ht="15.75">
      <c r="D166" s="321"/>
      <c r="E166" s="321"/>
      <c r="F166" s="321"/>
      <c r="G166" s="321"/>
      <c r="H166" s="321"/>
      <c r="I166" s="321"/>
    </row>
    <row r="167" spans="4:9" s="212" customFormat="1" ht="15.75">
      <c r="D167" s="321"/>
      <c r="E167" s="321"/>
      <c r="F167" s="321"/>
      <c r="G167" s="321"/>
      <c r="H167" s="321"/>
      <c r="I167" s="321"/>
    </row>
    <row r="168" spans="4:9" s="212" customFormat="1" ht="15.75">
      <c r="D168" s="321"/>
      <c r="E168" s="321"/>
      <c r="F168" s="321"/>
      <c r="G168" s="321"/>
      <c r="H168" s="321"/>
      <c r="I168" s="321"/>
    </row>
    <row r="169" spans="4:9" s="212" customFormat="1" ht="15.75">
      <c r="D169" s="321"/>
      <c r="E169" s="321"/>
      <c r="F169" s="321"/>
      <c r="G169" s="321"/>
      <c r="H169" s="321"/>
      <c r="I169" s="321"/>
    </row>
    <row r="170" spans="4:9" s="212" customFormat="1" ht="15.75">
      <c r="D170" s="321"/>
      <c r="E170" s="321"/>
      <c r="F170" s="321"/>
      <c r="G170" s="321"/>
      <c r="H170" s="321"/>
      <c r="I170" s="321"/>
    </row>
    <row r="171" spans="4:9" s="212" customFormat="1" ht="15.75">
      <c r="D171" s="321"/>
      <c r="E171" s="321"/>
      <c r="F171" s="321"/>
      <c r="G171" s="321"/>
      <c r="H171" s="321"/>
      <c r="I171" s="321"/>
    </row>
    <row r="172" spans="4:9" s="212" customFormat="1" ht="15.75">
      <c r="D172" s="321"/>
      <c r="E172" s="321"/>
      <c r="F172" s="321"/>
      <c r="G172" s="321"/>
      <c r="H172" s="321"/>
      <c r="I172" s="321"/>
    </row>
    <row r="173" spans="4:9" s="212" customFormat="1" ht="15.75">
      <c r="D173" s="321"/>
      <c r="E173" s="321"/>
      <c r="F173" s="321"/>
      <c r="G173" s="321"/>
      <c r="H173" s="321"/>
      <c r="I173" s="321"/>
    </row>
    <row r="174" spans="4:9" s="212" customFormat="1" ht="15.75">
      <c r="D174" s="321"/>
      <c r="E174" s="321"/>
      <c r="F174" s="321"/>
      <c r="G174" s="321"/>
      <c r="H174" s="321"/>
      <c r="I174" s="321"/>
    </row>
    <row r="175" spans="4:9" s="212" customFormat="1" ht="15.75">
      <c r="D175" s="321"/>
      <c r="E175" s="321"/>
      <c r="F175" s="321"/>
      <c r="G175" s="321"/>
      <c r="H175" s="321"/>
      <c r="I175" s="321"/>
    </row>
    <row r="176" spans="4:9" s="212" customFormat="1" ht="15.75">
      <c r="D176" s="321"/>
      <c r="E176" s="321"/>
      <c r="F176" s="321"/>
      <c r="G176" s="321"/>
      <c r="H176" s="321"/>
      <c r="I176" s="321"/>
    </row>
    <row r="177" spans="4:9" s="212" customFormat="1" ht="15.75">
      <c r="D177" s="321"/>
      <c r="E177" s="321"/>
      <c r="F177" s="321"/>
      <c r="G177" s="321"/>
      <c r="H177" s="321"/>
      <c r="I177" s="321"/>
    </row>
    <row r="178" spans="4:9" s="212" customFormat="1" ht="15.75">
      <c r="D178" s="321"/>
      <c r="E178" s="321"/>
      <c r="F178" s="321"/>
      <c r="G178" s="321"/>
      <c r="H178" s="321"/>
      <c r="I178" s="321"/>
    </row>
    <row r="179" spans="4:9" s="212" customFormat="1" ht="15.75">
      <c r="D179" s="321"/>
      <c r="E179" s="321"/>
      <c r="F179" s="321"/>
      <c r="G179" s="321"/>
      <c r="H179" s="321"/>
      <c r="I179" s="321"/>
    </row>
    <row r="180" spans="4:9" s="212" customFormat="1" ht="15.75">
      <c r="D180" s="321"/>
      <c r="E180" s="321"/>
      <c r="F180" s="321"/>
      <c r="G180" s="321"/>
      <c r="H180" s="321"/>
      <c r="I180" s="321"/>
    </row>
    <row r="181" spans="4:9" s="212" customFormat="1" ht="15.75">
      <c r="D181" s="321"/>
      <c r="E181" s="321"/>
      <c r="F181" s="321"/>
      <c r="G181" s="321"/>
      <c r="H181" s="321"/>
      <c r="I181" s="321"/>
    </row>
    <row r="182" spans="4:9" s="212" customFormat="1" ht="15.75">
      <c r="D182" s="321"/>
      <c r="E182" s="321"/>
      <c r="F182" s="321"/>
      <c r="G182" s="321"/>
      <c r="H182" s="321"/>
      <c r="I182" s="321"/>
    </row>
    <row r="183" spans="4:9" s="212" customFormat="1" ht="15.75">
      <c r="D183" s="321"/>
      <c r="E183" s="321"/>
      <c r="F183" s="321"/>
      <c r="G183" s="321"/>
      <c r="H183" s="321"/>
      <c r="I183" s="321"/>
    </row>
    <row r="184" spans="4:9" s="212" customFormat="1" ht="15.75">
      <c r="D184" s="321"/>
      <c r="E184" s="321"/>
      <c r="F184" s="321"/>
      <c r="G184" s="321"/>
      <c r="H184" s="321"/>
      <c r="I184" s="321"/>
    </row>
    <row r="185" spans="4:9" s="212" customFormat="1" ht="15.75">
      <c r="D185" s="321"/>
      <c r="E185" s="321"/>
      <c r="F185" s="321"/>
      <c r="G185" s="321"/>
      <c r="H185" s="321"/>
      <c r="I185" s="321"/>
    </row>
    <row r="186" spans="4:9" s="212" customFormat="1" ht="15.75">
      <c r="D186" s="321"/>
      <c r="E186" s="321"/>
      <c r="F186" s="321"/>
      <c r="G186" s="321"/>
      <c r="H186" s="321"/>
      <c r="I186" s="321"/>
    </row>
    <row r="187" spans="4:9" s="212" customFormat="1" ht="15.75">
      <c r="D187" s="321"/>
      <c r="E187" s="321"/>
      <c r="F187" s="321"/>
      <c r="G187" s="321"/>
      <c r="H187" s="321"/>
      <c r="I187" s="321"/>
    </row>
    <row r="188" spans="4:9" s="212" customFormat="1" ht="15.75">
      <c r="D188" s="321"/>
      <c r="E188" s="321"/>
      <c r="F188" s="321"/>
      <c r="G188" s="321"/>
      <c r="H188" s="321"/>
      <c r="I188" s="321"/>
    </row>
    <row r="189" spans="4:9" s="212" customFormat="1" ht="15.75">
      <c r="D189" s="321"/>
      <c r="E189" s="321"/>
      <c r="F189" s="321"/>
      <c r="G189" s="321"/>
      <c r="H189" s="321"/>
      <c r="I189" s="321"/>
    </row>
    <row r="190" spans="4:9" s="212" customFormat="1" ht="15.75">
      <c r="D190" s="321"/>
      <c r="E190" s="321"/>
      <c r="F190" s="321"/>
      <c r="G190" s="321"/>
      <c r="H190" s="321"/>
      <c r="I190" s="321"/>
    </row>
    <row r="191" spans="4:9" s="212" customFormat="1" ht="15.75">
      <c r="D191" s="321"/>
      <c r="E191" s="321"/>
      <c r="F191" s="321"/>
      <c r="G191" s="321"/>
      <c r="H191" s="321"/>
      <c r="I191" s="321"/>
    </row>
    <row r="192" spans="4:9" s="212" customFormat="1" ht="15.75">
      <c r="D192" s="321"/>
      <c r="E192" s="321"/>
      <c r="F192" s="321"/>
      <c r="G192" s="321"/>
      <c r="H192" s="321"/>
      <c r="I192" s="321"/>
    </row>
    <row r="193" spans="4:9" s="212" customFormat="1" ht="15.75">
      <c r="D193" s="321"/>
      <c r="E193" s="321"/>
      <c r="F193" s="321"/>
      <c r="G193" s="321"/>
      <c r="H193" s="321"/>
      <c r="I193" s="321"/>
    </row>
    <row r="194" spans="4:9" s="212" customFormat="1" ht="15.75">
      <c r="D194" s="321"/>
      <c r="E194" s="321"/>
      <c r="F194" s="321"/>
      <c r="G194" s="321"/>
      <c r="H194" s="321"/>
      <c r="I194" s="321"/>
    </row>
    <row r="195" spans="4:9" s="212" customFormat="1" ht="15.75">
      <c r="D195" s="321"/>
      <c r="E195" s="321"/>
      <c r="F195" s="321"/>
      <c r="G195" s="321"/>
      <c r="H195" s="321"/>
      <c r="I195" s="321"/>
    </row>
    <row r="196" spans="4:9" s="212" customFormat="1" ht="15.75">
      <c r="D196" s="321"/>
      <c r="E196" s="321"/>
      <c r="F196" s="321"/>
      <c r="G196" s="321"/>
      <c r="H196" s="321"/>
      <c r="I196" s="321"/>
    </row>
    <row r="197" spans="4:9" s="212" customFormat="1" ht="15.75">
      <c r="D197" s="321"/>
      <c r="E197" s="321"/>
      <c r="F197" s="321"/>
      <c r="G197" s="321"/>
      <c r="H197" s="321"/>
      <c r="I197" s="321"/>
    </row>
    <row r="198" spans="4:9" s="212" customFormat="1" ht="15.75">
      <c r="D198" s="321"/>
      <c r="E198" s="321"/>
      <c r="F198" s="321"/>
      <c r="G198" s="321"/>
      <c r="H198" s="321"/>
      <c r="I198" s="321"/>
    </row>
    <row r="199" spans="4:9" s="212" customFormat="1" ht="15.75">
      <c r="D199" s="321"/>
      <c r="E199" s="321"/>
      <c r="F199" s="321"/>
      <c r="G199" s="321"/>
      <c r="H199" s="321"/>
      <c r="I199" s="321"/>
    </row>
    <row r="200" spans="4:9" s="212" customFormat="1" ht="15.75">
      <c r="D200" s="321"/>
      <c r="E200" s="321"/>
      <c r="F200" s="321"/>
      <c r="G200" s="321"/>
      <c r="H200" s="321"/>
      <c r="I200" s="321"/>
    </row>
    <row r="201" spans="4:9" s="212" customFormat="1" ht="15.75">
      <c r="D201" s="321"/>
      <c r="E201" s="321"/>
      <c r="F201" s="321"/>
      <c r="G201" s="321"/>
      <c r="H201" s="321"/>
      <c r="I201" s="321"/>
    </row>
    <row r="202" spans="4:9" s="212" customFormat="1" ht="15.75">
      <c r="D202" s="321"/>
      <c r="E202" s="321"/>
      <c r="F202" s="321"/>
      <c r="G202" s="321"/>
      <c r="H202" s="321"/>
      <c r="I202" s="321"/>
    </row>
    <row r="203" spans="4:9" s="212" customFormat="1" ht="15.75">
      <c r="D203" s="321"/>
      <c r="E203" s="321"/>
      <c r="F203" s="321"/>
      <c r="G203" s="321"/>
      <c r="H203" s="321"/>
      <c r="I203" s="321"/>
    </row>
    <row r="204" spans="4:9" s="212" customFormat="1" ht="15.75">
      <c r="D204" s="321"/>
      <c r="E204" s="321"/>
      <c r="F204" s="321"/>
      <c r="G204" s="321"/>
      <c r="H204" s="321"/>
      <c r="I204" s="321"/>
    </row>
    <row r="205" spans="4:9" s="212" customFormat="1" ht="15.75">
      <c r="D205" s="321"/>
      <c r="E205" s="321"/>
      <c r="F205" s="321"/>
      <c r="G205" s="321"/>
      <c r="H205" s="321"/>
      <c r="I205" s="321"/>
    </row>
    <row r="206" spans="4:9" s="212" customFormat="1" ht="15.75">
      <c r="D206" s="321"/>
      <c r="E206" s="321"/>
      <c r="F206" s="321"/>
      <c r="G206" s="321"/>
      <c r="H206" s="321"/>
      <c r="I206" s="321"/>
    </row>
    <row r="207" spans="4:9" s="212" customFormat="1" ht="15.75">
      <c r="D207" s="321"/>
      <c r="E207" s="321"/>
      <c r="F207" s="321"/>
      <c r="G207" s="321"/>
      <c r="H207" s="321"/>
      <c r="I207" s="321"/>
    </row>
    <row r="208" spans="4:9" s="212" customFormat="1" ht="15.75">
      <c r="D208" s="321"/>
      <c r="E208" s="321"/>
      <c r="F208" s="321"/>
      <c r="G208" s="321"/>
      <c r="H208" s="321"/>
      <c r="I208" s="321"/>
    </row>
    <row r="209" spans="4:9" s="212" customFormat="1" ht="15.75">
      <c r="D209" s="321"/>
      <c r="E209" s="321"/>
      <c r="F209" s="321"/>
      <c r="G209" s="321"/>
      <c r="H209" s="321"/>
      <c r="I209" s="321"/>
    </row>
    <row r="210" spans="4:9" s="212" customFormat="1" ht="15.75">
      <c r="D210" s="321"/>
      <c r="E210" s="321"/>
      <c r="F210" s="321"/>
      <c r="G210" s="321"/>
      <c r="H210" s="321"/>
      <c r="I210" s="321"/>
    </row>
    <row r="211" spans="4:9" s="212" customFormat="1" ht="15.75">
      <c r="D211" s="321"/>
      <c r="E211" s="321"/>
      <c r="F211" s="321"/>
      <c r="G211" s="321"/>
      <c r="H211" s="321"/>
      <c r="I211" s="321"/>
    </row>
    <row r="212" spans="4:9" s="212" customFormat="1" ht="15.75">
      <c r="D212" s="321"/>
      <c r="E212" s="321"/>
      <c r="F212" s="321"/>
      <c r="G212" s="321"/>
      <c r="H212" s="321"/>
      <c r="I212" s="321"/>
    </row>
    <row r="213" spans="4:9" s="212" customFormat="1" ht="15.75">
      <c r="D213" s="321"/>
      <c r="E213" s="321"/>
      <c r="F213" s="321"/>
      <c r="G213" s="321"/>
      <c r="H213" s="321"/>
      <c r="I213" s="321"/>
    </row>
    <row r="214" spans="4:9" s="212" customFormat="1" ht="15.75">
      <c r="D214" s="321"/>
      <c r="E214" s="321"/>
      <c r="F214" s="321"/>
      <c r="G214" s="321"/>
      <c r="H214" s="321"/>
      <c r="I214" s="321"/>
    </row>
    <row r="215" spans="4:9" s="212" customFormat="1" ht="15.75">
      <c r="D215" s="321"/>
      <c r="E215" s="321"/>
      <c r="F215" s="321"/>
      <c r="G215" s="321"/>
      <c r="H215" s="321"/>
      <c r="I215" s="321"/>
    </row>
    <row r="216" spans="4:9" s="212" customFormat="1" ht="15.75">
      <c r="D216" s="321"/>
      <c r="E216" s="321"/>
      <c r="F216" s="321"/>
      <c r="G216" s="321"/>
      <c r="H216" s="321"/>
      <c r="I216" s="321"/>
    </row>
    <row r="217" spans="4:9" s="212" customFormat="1" ht="15.75">
      <c r="D217" s="321"/>
      <c r="E217" s="321"/>
      <c r="F217" s="321"/>
      <c r="G217" s="321"/>
      <c r="H217" s="321"/>
      <c r="I217" s="321"/>
    </row>
    <row r="218" spans="4:9" s="212" customFormat="1" ht="15.75">
      <c r="D218" s="321"/>
      <c r="E218" s="321"/>
      <c r="F218" s="321"/>
      <c r="G218" s="321"/>
      <c r="H218" s="321"/>
      <c r="I218" s="321"/>
    </row>
    <row r="219" spans="4:9" s="212" customFormat="1" ht="15.75">
      <c r="D219" s="321"/>
      <c r="E219" s="321"/>
      <c r="F219" s="321"/>
      <c r="G219" s="321"/>
      <c r="H219" s="321"/>
      <c r="I219" s="321"/>
    </row>
    <row r="220" spans="4:9" s="212" customFormat="1" ht="15.75">
      <c r="D220" s="321"/>
      <c r="E220" s="321"/>
      <c r="F220" s="321"/>
      <c r="G220" s="321"/>
      <c r="H220" s="321"/>
      <c r="I220" s="321"/>
    </row>
    <row r="221" spans="4:9" s="212" customFormat="1" ht="15.75">
      <c r="D221" s="321"/>
      <c r="E221" s="321"/>
      <c r="F221" s="321"/>
      <c r="G221" s="321"/>
      <c r="H221" s="321"/>
      <c r="I221" s="321"/>
    </row>
    <row r="222" spans="4:9" s="212" customFormat="1" ht="15.75">
      <c r="D222" s="321"/>
      <c r="E222" s="321"/>
      <c r="F222" s="321"/>
      <c r="G222" s="321"/>
      <c r="H222" s="321"/>
      <c r="I222" s="321"/>
    </row>
    <row r="223" spans="4:9" s="212" customFormat="1" ht="15.75">
      <c r="D223" s="321"/>
      <c r="E223" s="321"/>
      <c r="F223" s="321"/>
      <c r="G223" s="321"/>
      <c r="H223" s="321"/>
      <c r="I223" s="321"/>
    </row>
    <row r="224" spans="4:9" s="212" customFormat="1" ht="15.75">
      <c r="D224" s="321"/>
      <c r="E224" s="321"/>
      <c r="F224" s="321"/>
      <c r="G224" s="321"/>
      <c r="H224" s="321"/>
      <c r="I224" s="321"/>
    </row>
    <row r="225" spans="4:9" s="212" customFormat="1" ht="15.75">
      <c r="D225" s="321"/>
      <c r="E225" s="321"/>
      <c r="F225" s="321"/>
      <c r="G225" s="321"/>
      <c r="H225" s="321"/>
      <c r="I225" s="321"/>
    </row>
    <row r="226" spans="4:9" s="212" customFormat="1" ht="15.75">
      <c r="D226" s="321"/>
      <c r="E226" s="321"/>
      <c r="F226" s="321"/>
      <c r="G226" s="321"/>
      <c r="H226" s="321"/>
      <c r="I226" s="321"/>
    </row>
    <row r="227" spans="4:9" s="212" customFormat="1" ht="15.75">
      <c r="D227" s="321"/>
      <c r="E227" s="321"/>
      <c r="F227" s="321"/>
      <c r="G227" s="321"/>
      <c r="H227" s="321"/>
      <c r="I227" s="321"/>
    </row>
    <row r="228" spans="4:9" s="212" customFormat="1" ht="15.75">
      <c r="D228" s="321"/>
      <c r="E228" s="321"/>
      <c r="F228" s="321"/>
      <c r="G228" s="321"/>
      <c r="H228" s="321"/>
      <c r="I228" s="321"/>
    </row>
    <row r="229" spans="4:9" s="212" customFormat="1" ht="15.75">
      <c r="D229" s="321"/>
      <c r="E229" s="321"/>
      <c r="F229" s="321"/>
      <c r="G229" s="321"/>
      <c r="H229" s="321"/>
      <c r="I229" s="321"/>
    </row>
    <row r="230" spans="4:9" s="212" customFormat="1" ht="15.75">
      <c r="D230" s="321"/>
      <c r="E230" s="321"/>
      <c r="F230" s="321"/>
      <c r="G230" s="321"/>
      <c r="H230" s="321"/>
      <c r="I230" s="321"/>
    </row>
    <row r="231" spans="4:9" s="212" customFormat="1" ht="15.75">
      <c r="D231" s="321"/>
      <c r="E231" s="321"/>
      <c r="F231" s="321"/>
      <c r="G231" s="321"/>
      <c r="H231" s="321"/>
      <c r="I231" s="321"/>
    </row>
    <row r="232" spans="4:9" s="212" customFormat="1" ht="15.75">
      <c r="D232" s="321"/>
      <c r="E232" s="321"/>
      <c r="F232" s="321"/>
      <c r="G232" s="321"/>
      <c r="H232" s="321"/>
      <c r="I232" s="321"/>
    </row>
    <row r="233" spans="4:9" s="212" customFormat="1" ht="15.75">
      <c r="D233" s="321"/>
      <c r="E233" s="321"/>
      <c r="F233" s="321"/>
      <c r="G233" s="321"/>
      <c r="H233" s="321"/>
      <c r="I233" s="321"/>
    </row>
    <row r="234" spans="4:9" s="212" customFormat="1" ht="15.75">
      <c r="D234" s="321"/>
      <c r="E234" s="321"/>
      <c r="F234" s="321"/>
      <c r="G234" s="321"/>
      <c r="H234" s="321"/>
      <c r="I234" s="321"/>
    </row>
    <row r="235" spans="4:9" s="212" customFormat="1" ht="15.75">
      <c r="D235" s="321"/>
      <c r="E235" s="321"/>
      <c r="F235" s="321"/>
      <c r="G235" s="321"/>
      <c r="H235" s="321"/>
      <c r="I235" s="321"/>
    </row>
    <row r="236" spans="4:9" s="212" customFormat="1" ht="15.75">
      <c r="D236" s="321"/>
      <c r="E236" s="321"/>
      <c r="F236" s="321"/>
      <c r="G236" s="321"/>
      <c r="H236" s="321"/>
      <c r="I236" s="321"/>
    </row>
    <row r="237" spans="4:9" s="212" customFormat="1" ht="15.75">
      <c r="D237" s="321"/>
      <c r="E237" s="321"/>
      <c r="F237" s="321"/>
      <c r="G237" s="321"/>
      <c r="H237" s="321"/>
      <c r="I237" s="321"/>
    </row>
    <row r="238" spans="4:9" s="212" customFormat="1" ht="15.75">
      <c r="D238" s="321"/>
      <c r="E238" s="321"/>
      <c r="F238" s="321"/>
      <c r="G238" s="321"/>
      <c r="H238" s="321"/>
      <c r="I238" s="321"/>
    </row>
    <row r="239" spans="4:9" s="212" customFormat="1" ht="15.75">
      <c r="D239" s="321"/>
      <c r="E239" s="321"/>
      <c r="F239" s="321"/>
      <c r="G239" s="321"/>
      <c r="H239" s="321"/>
      <c r="I239" s="321"/>
    </row>
    <row r="240" spans="4:9" s="212" customFormat="1" ht="15.75">
      <c r="D240" s="321"/>
      <c r="E240" s="321"/>
      <c r="F240" s="321"/>
      <c r="G240" s="321"/>
      <c r="H240" s="321"/>
      <c r="I240" s="321"/>
    </row>
    <row r="241" spans="4:9" s="212" customFormat="1" ht="15.75">
      <c r="D241" s="321"/>
      <c r="E241" s="321"/>
      <c r="F241" s="321"/>
      <c r="G241" s="321"/>
      <c r="H241" s="321"/>
      <c r="I241" s="321"/>
    </row>
    <row r="242" spans="4:9" s="212" customFormat="1" ht="15.75">
      <c r="D242" s="321"/>
      <c r="E242" s="321"/>
      <c r="F242" s="321"/>
      <c r="G242" s="321"/>
      <c r="H242" s="321"/>
      <c r="I242" s="321"/>
    </row>
    <row r="243" spans="4:9" s="212" customFormat="1" ht="15.75">
      <c r="D243" s="321"/>
      <c r="E243" s="321"/>
      <c r="F243" s="321"/>
      <c r="G243" s="321"/>
      <c r="H243" s="321"/>
      <c r="I243" s="321"/>
    </row>
    <row r="244" spans="4:9" s="212" customFormat="1" ht="15.75">
      <c r="D244" s="321"/>
      <c r="E244" s="321"/>
      <c r="F244" s="321"/>
      <c r="G244" s="321"/>
      <c r="H244" s="321"/>
      <c r="I244" s="321"/>
    </row>
    <row r="245" spans="4:9" s="212" customFormat="1" ht="15.75">
      <c r="D245" s="321"/>
      <c r="E245" s="321"/>
      <c r="F245" s="321"/>
      <c r="G245" s="321"/>
      <c r="H245" s="321"/>
      <c r="I245" s="321"/>
    </row>
    <row r="246" spans="4:9" s="212" customFormat="1" ht="15.75">
      <c r="D246" s="321"/>
      <c r="E246" s="321"/>
      <c r="F246" s="321"/>
      <c r="G246" s="321"/>
      <c r="H246" s="321"/>
      <c r="I246" s="321"/>
    </row>
    <row r="247" spans="4:9" s="212" customFormat="1" ht="15.75">
      <c r="D247" s="321"/>
      <c r="E247" s="321"/>
      <c r="F247" s="321"/>
      <c r="G247" s="321"/>
      <c r="H247" s="321"/>
      <c r="I247" s="321"/>
    </row>
    <row r="248" spans="4:9" s="212" customFormat="1" ht="15.75">
      <c r="D248" s="321"/>
      <c r="E248" s="321"/>
      <c r="F248" s="321"/>
      <c r="G248" s="321"/>
      <c r="H248" s="321"/>
      <c r="I248" s="321"/>
    </row>
    <row r="249" spans="4:9" s="212" customFormat="1" ht="15.75">
      <c r="D249" s="321"/>
      <c r="E249" s="321"/>
      <c r="F249" s="321"/>
      <c r="G249" s="321"/>
      <c r="H249" s="321"/>
      <c r="I249" s="321"/>
    </row>
    <row r="250" spans="4:9" s="212" customFormat="1" ht="15.75">
      <c r="D250" s="321"/>
      <c r="E250" s="321"/>
      <c r="F250" s="321"/>
      <c r="G250" s="321"/>
      <c r="H250" s="321"/>
      <c r="I250" s="321"/>
    </row>
    <row r="251" spans="4:9" s="212" customFormat="1" ht="15.75">
      <c r="D251" s="321"/>
      <c r="E251" s="321"/>
      <c r="F251" s="321"/>
      <c r="G251" s="321"/>
      <c r="H251" s="321"/>
      <c r="I251" s="321"/>
    </row>
    <row r="252" spans="4:9" s="212" customFormat="1" ht="15.75">
      <c r="D252" s="321"/>
      <c r="E252" s="321"/>
      <c r="F252" s="321"/>
      <c r="G252" s="321"/>
      <c r="H252" s="321"/>
      <c r="I252" s="321"/>
    </row>
    <row r="253" spans="4:9" s="212" customFormat="1" ht="15.75">
      <c r="D253" s="321"/>
      <c r="E253" s="321"/>
      <c r="F253" s="321"/>
      <c r="G253" s="321"/>
      <c r="H253" s="321"/>
      <c r="I253" s="321"/>
    </row>
    <row r="254" spans="4:9" s="212" customFormat="1" ht="15.75">
      <c r="D254" s="321"/>
      <c r="E254" s="321"/>
      <c r="F254" s="321"/>
      <c r="G254" s="321"/>
      <c r="H254" s="321"/>
      <c r="I254" s="321"/>
    </row>
    <row r="255" spans="4:9" s="212" customFormat="1" ht="15.75">
      <c r="D255" s="321"/>
      <c r="E255" s="321"/>
      <c r="F255" s="321"/>
      <c r="G255" s="321"/>
      <c r="H255" s="321"/>
      <c r="I255" s="321"/>
    </row>
    <row r="256" spans="4:9" s="212" customFormat="1" ht="15.75">
      <c r="D256" s="321"/>
      <c r="E256" s="321"/>
      <c r="F256" s="321"/>
      <c r="G256" s="321"/>
      <c r="H256" s="321"/>
      <c r="I256" s="321"/>
    </row>
    <row r="257" spans="4:9" s="212" customFormat="1" ht="15.75">
      <c r="D257" s="321"/>
      <c r="E257" s="321"/>
      <c r="F257" s="321"/>
      <c r="G257" s="321"/>
      <c r="H257" s="321"/>
      <c r="I257" s="321"/>
    </row>
    <row r="258" spans="4:9" s="212" customFormat="1" ht="15.75">
      <c r="D258" s="321"/>
      <c r="E258" s="321"/>
      <c r="F258" s="321"/>
      <c r="G258" s="321"/>
      <c r="H258" s="321"/>
      <c r="I258" s="321"/>
    </row>
    <row r="259" spans="4:9" s="212" customFormat="1" ht="15.75">
      <c r="D259" s="321"/>
      <c r="E259" s="321"/>
      <c r="F259" s="321"/>
      <c r="G259" s="321"/>
      <c r="H259" s="321"/>
      <c r="I259" s="321"/>
    </row>
    <row r="260" spans="4:9" s="212" customFormat="1" ht="15.75">
      <c r="D260" s="321"/>
      <c r="E260" s="321"/>
      <c r="F260" s="321"/>
      <c r="G260" s="321"/>
      <c r="H260" s="321"/>
      <c r="I260" s="321"/>
    </row>
    <row r="261" spans="4:9" s="212" customFormat="1" ht="15.75">
      <c r="D261" s="321"/>
      <c r="E261" s="321"/>
      <c r="F261" s="321"/>
      <c r="G261" s="321"/>
      <c r="H261" s="321"/>
      <c r="I261" s="321"/>
    </row>
    <row r="262" spans="4:9" s="212" customFormat="1" ht="15.75">
      <c r="D262" s="321"/>
      <c r="E262" s="321"/>
      <c r="F262" s="321"/>
      <c r="G262" s="321"/>
      <c r="H262" s="321"/>
      <c r="I262" s="321"/>
    </row>
    <row r="263" spans="4:9" s="212" customFormat="1" ht="15.75">
      <c r="D263" s="321"/>
      <c r="E263" s="321"/>
      <c r="F263" s="321"/>
      <c r="G263" s="321"/>
      <c r="H263" s="321"/>
      <c r="I263" s="321"/>
    </row>
    <row r="264" spans="4:9" s="212" customFormat="1" ht="15.75">
      <c r="D264" s="321"/>
      <c r="E264" s="321"/>
      <c r="F264" s="321"/>
      <c r="G264" s="321"/>
      <c r="H264" s="321"/>
      <c r="I264" s="321"/>
    </row>
  </sheetData>
  <sheetProtection/>
  <mergeCells count="15">
    <mergeCell ref="B34:I34"/>
    <mergeCell ref="A8:A10"/>
    <mergeCell ref="B8:B10"/>
    <mergeCell ref="B31:H31"/>
    <mergeCell ref="I9:I10"/>
    <mergeCell ref="A29:I29"/>
    <mergeCell ref="B32:F32"/>
    <mergeCell ref="B33:F33"/>
    <mergeCell ref="B41:I41"/>
    <mergeCell ref="B42:I42"/>
    <mergeCell ref="B35:I35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V264"/>
  <sheetViews>
    <sheetView zoomScale="69" zoomScaleNormal="69" zoomScalePageLayoutView="0" workbookViewId="0" topLeftCell="C1">
      <selection activeCell="C24" sqref="C24"/>
    </sheetView>
  </sheetViews>
  <sheetFormatPr defaultColWidth="10.625" defaultRowHeight="15.75"/>
  <cols>
    <col min="1" max="1" width="51.875" style="212" customWidth="1"/>
    <col min="2" max="2" width="10.625" style="220" customWidth="1"/>
    <col min="3" max="7" width="13.625" style="212" customWidth="1"/>
    <col min="8" max="9" width="14.625" style="212" customWidth="1"/>
    <col min="10" max="20" width="10.625" style="212" customWidth="1"/>
    <col min="21" max="21" width="13.50390625" style="212" bestFit="1" customWidth="1"/>
    <col min="22" max="16384" width="10.625" style="212" customWidth="1"/>
  </cols>
  <sheetData>
    <row r="1" spans="1:22" ht="15.75">
      <c r="A1" s="35" t="s">
        <v>840</v>
      </c>
      <c r="B1" s="35"/>
      <c r="C1" s="35"/>
      <c r="D1" s="35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213"/>
      <c r="S1" s="299"/>
      <c r="T1" s="36"/>
      <c r="U1" s="36"/>
      <c r="V1" s="36"/>
    </row>
    <row r="2" spans="1:22" ht="15.75">
      <c r="A2" s="211"/>
      <c r="B2" s="35"/>
      <c r="C2" s="35"/>
      <c r="D2" s="35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213"/>
      <c r="S2" s="299"/>
      <c r="T2" s="36"/>
      <c r="U2" s="36"/>
      <c r="V2" s="36"/>
    </row>
    <row r="3" spans="1:22" ht="15.75">
      <c r="A3" s="84" t="s">
        <v>408</v>
      </c>
      <c r="B3" s="35"/>
      <c r="C3" s="35"/>
      <c r="D3" s="35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213"/>
      <c r="S3" s="36"/>
      <c r="V3" s="36"/>
    </row>
    <row r="4" spans="1:22" ht="15.75">
      <c r="A4" s="84" t="s">
        <v>409</v>
      </c>
      <c r="B4" s="300"/>
      <c r="C4" s="217"/>
      <c r="D4" s="217"/>
      <c r="E4" s="37"/>
      <c r="F4" s="37"/>
      <c r="G4" s="84"/>
      <c r="H4" s="75"/>
      <c r="I4" s="37"/>
      <c r="J4" s="37"/>
      <c r="K4" s="37"/>
      <c r="L4" s="37"/>
      <c r="M4" s="37"/>
      <c r="N4" s="37"/>
      <c r="O4" s="37"/>
      <c r="P4" s="37"/>
      <c r="Q4" s="37"/>
      <c r="R4" s="301"/>
      <c r="S4" s="37"/>
      <c r="V4" s="36"/>
    </row>
    <row r="5" spans="1:22" ht="15.75">
      <c r="A5" s="422">
        <f>Title!B10</f>
        <v>43190</v>
      </c>
      <c r="B5" s="35"/>
      <c r="C5" s="35"/>
      <c r="D5" s="35"/>
      <c r="E5" s="302"/>
      <c r="F5" s="302"/>
      <c r="G5" s="84"/>
      <c r="H5" s="303"/>
      <c r="I5" s="302"/>
      <c r="J5" s="302"/>
      <c r="K5" s="302"/>
      <c r="L5" s="302"/>
      <c r="M5" s="302"/>
      <c r="N5" s="302"/>
      <c r="O5" s="302"/>
      <c r="P5" s="302"/>
      <c r="Q5" s="302"/>
      <c r="R5" s="299"/>
      <c r="S5" s="37"/>
      <c r="V5" s="302"/>
    </row>
    <row r="6" spans="7:8" ht="15.75">
      <c r="G6" s="84"/>
      <c r="H6" s="304"/>
    </row>
    <row r="7" ht="16.5" thickBot="1">
      <c r="I7" s="46" t="s">
        <v>771</v>
      </c>
    </row>
    <row r="8" spans="1:9" s="218" customFormat="1" ht="21" customHeight="1">
      <c r="A8" s="661" t="s">
        <v>661</v>
      </c>
      <c r="B8" s="663" t="s">
        <v>662</v>
      </c>
      <c r="C8" s="305" t="s">
        <v>816</v>
      </c>
      <c r="D8" s="305"/>
      <c r="E8" s="305"/>
      <c r="F8" s="305" t="s">
        <v>838</v>
      </c>
      <c r="G8" s="305"/>
      <c r="H8" s="305"/>
      <c r="I8" s="306"/>
    </row>
    <row r="9" spans="1:9" s="218" customFormat="1" ht="24" customHeight="1">
      <c r="A9" s="662"/>
      <c r="B9" s="664"/>
      <c r="C9" s="416" t="s">
        <v>817</v>
      </c>
      <c r="D9" s="416" t="s">
        <v>818</v>
      </c>
      <c r="E9" s="416" t="s">
        <v>819</v>
      </c>
      <c r="F9" s="417" t="s">
        <v>820</v>
      </c>
      <c r="G9" s="307" t="s">
        <v>821</v>
      </c>
      <c r="H9" s="307"/>
      <c r="I9" s="665" t="s">
        <v>822</v>
      </c>
    </row>
    <row r="10" spans="1:9" s="218" customFormat="1" ht="24" customHeight="1">
      <c r="A10" s="662"/>
      <c r="B10" s="664"/>
      <c r="C10" s="416"/>
      <c r="D10" s="416"/>
      <c r="E10" s="416"/>
      <c r="F10" s="417"/>
      <c r="G10" s="308" t="s">
        <v>685</v>
      </c>
      <c r="H10" s="308" t="s">
        <v>686</v>
      </c>
      <c r="I10" s="666"/>
    </row>
    <row r="11" spans="1:9" s="285" customFormat="1" ht="16.5" thickBot="1">
      <c r="A11" s="309" t="s">
        <v>6</v>
      </c>
      <c r="B11" s="310" t="s">
        <v>7</v>
      </c>
      <c r="C11" s="311">
        <v>1</v>
      </c>
      <c r="D11" s="311">
        <v>2</v>
      </c>
      <c r="E11" s="311">
        <v>3</v>
      </c>
      <c r="F11" s="311">
        <v>4</v>
      </c>
      <c r="G11" s="311">
        <v>5</v>
      </c>
      <c r="H11" s="311">
        <v>6</v>
      </c>
      <c r="I11" s="312">
        <v>7</v>
      </c>
    </row>
    <row r="12" spans="1:9" s="285" customFormat="1" ht="15.75">
      <c r="A12" s="418" t="s">
        <v>823</v>
      </c>
      <c r="B12" s="462"/>
      <c r="C12" s="463"/>
      <c r="D12" s="463"/>
      <c r="E12" s="463"/>
      <c r="F12" s="463"/>
      <c r="G12" s="463"/>
      <c r="H12" s="463"/>
      <c r="I12" s="464"/>
    </row>
    <row r="13" spans="1:9" s="285" customFormat="1" ht="15.75">
      <c r="A13" s="419" t="s">
        <v>824</v>
      </c>
      <c r="B13" s="465" t="s">
        <v>369</v>
      </c>
      <c r="C13" s="466">
        <v>108500</v>
      </c>
      <c r="D13" s="466"/>
      <c r="E13" s="466"/>
      <c r="F13" s="466">
        <v>1874</v>
      </c>
      <c r="G13" s="466"/>
      <c r="H13" s="466"/>
      <c r="I13" s="467">
        <v>1874</v>
      </c>
    </row>
    <row r="14" spans="1:9" s="285" customFormat="1" ht="15.75">
      <c r="A14" s="419" t="s">
        <v>825</v>
      </c>
      <c r="B14" s="465" t="s">
        <v>370</v>
      </c>
      <c r="C14" s="466"/>
      <c r="D14" s="466"/>
      <c r="E14" s="466"/>
      <c r="F14" s="466"/>
      <c r="G14" s="466"/>
      <c r="H14" s="466"/>
      <c r="I14" s="467">
        <v>0</v>
      </c>
    </row>
    <row r="15" spans="1:9" s="285" customFormat="1" ht="15.75">
      <c r="A15" s="419" t="s">
        <v>731</v>
      </c>
      <c r="B15" s="465" t="s">
        <v>371</v>
      </c>
      <c r="C15" s="466"/>
      <c r="D15" s="466"/>
      <c r="E15" s="466"/>
      <c r="F15" s="466"/>
      <c r="G15" s="466"/>
      <c r="H15" s="466"/>
      <c r="I15" s="467">
        <v>0</v>
      </c>
    </row>
    <row r="16" spans="1:9" s="285" customFormat="1" ht="15.75">
      <c r="A16" s="419" t="s">
        <v>826</v>
      </c>
      <c r="B16" s="465" t="s">
        <v>372</v>
      </c>
      <c r="C16" s="466"/>
      <c r="D16" s="466"/>
      <c r="E16" s="466"/>
      <c r="F16" s="466"/>
      <c r="G16" s="466"/>
      <c r="H16" s="466"/>
      <c r="I16" s="467">
        <v>0</v>
      </c>
    </row>
    <row r="17" spans="1:9" s="285" customFormat="1" ht="15.75">
      <c r="A17" s="419" t="s">
        <v>550</v>
      </c>
      <c r="B17" s="465" t="s">
        <v>373</v>
      </c>
      <c r="C17" s="466"/>
      <c r="D17" s="466"/>
      <c r="E17" s="466"/>
      <c r="F17" s="466"/>
      <c r="G17" s="466"/>
      <c r="H17" s="466"/>
      <c r="I17" s="467">
        <v>0</v>
      </c>
    </row>
    <row r="18" spans="1:9" s="285" customFormat="1" ht="16.5" thickBot="1">
      <c r="A18" s="420" t="s">
        <v>827</v>
      </c>
      <c r="B18" s="468" t="s">
        <v>374</v>
      </c>
      <c r="C18" s="469">
        <v>108500</v>
      </c>
      <c r="D18" s="469">
        <v>0</v>
      </c>
      <c r="E18" s="469">
        <v>0</v>
      </c>
      <c r="F18" s="469">
        <v>1874</v>
      </c>
      <c r="G18" s="469">
        <v>0</v>
      </c>
      <c r="H18" s="469">
        <v>0</v>
      </c>
      <c r="I18" s="470">
        <v>1874</v>
      </c>
    </row>
    <row r="19" spans="1:9" s="285" customFormat="1" ht="15.75">
      <c r="A19" s="418" t="s">
        <v>828</v>
      </c>
      <c r="B19" s="471"/>
      <c r="C19" s="472"/>
      <c r="D19" s="472"/>
      <c r="E19" s="472"/>
      <c r="F19" s="472"/>
      <c r="G19" s="472"/>
      <c r="H19" s="472"/>
      <c r="I19" s="473"/>
    </row>
    <row r="20" spans="1:16" s="285" customFormat="1" ht="15.75">
      <c r="A20" s="419" t="s">
        <v>824</v>
      </c>
      <c r="B20" s="465" t="s">
        <v>375</v>
      </c>
      <c r="C20" s="466"/>
      <c r="D20" s="466"/>
      <c r="E20" s="466"/>
      <c r="F20" s="466"/>
      <c r="G20" s="466"/>
      <c r="H20" s="466"/>
      <c r="I20" s="467">
        <v>0</v>
      </c>
      <c r="J20" s="313"/>
      <c r="K20" s="313"/>
      <c r="L20" s="313"/>
      <c r="M20" s="313"/>
      <c r="N20" s="313"/>
      <c r="O20" s="313"/>
      <c r="P20" s="313"/>
    </row>
    <row r="21" spans="1:16" s="285" customFormat="1" ht="15.75">
      <c r="A21" s="419" t="s">
        <v>829</v>
      </c>
      <c r="B21" s="465" t="s">
        <v>376</v>
      </c>
      <c r="C21" s="466"/>
      <c r="D21" s="466"/>
      <c r="E21" s="466"/>
      <c r="F21" s="466"/>
      <c r="G21" s="466"/>
      <c r="H21" s="466"/>
      <c r="I21" s="467">
        <v>0</v>
      </c>
      <c r="J21" s="313"/>
      <c r="K21" s="313"/>
      <c r="L21" s="313"/>
      <c r="M21" s="313"/>
      <c r="N21" s="313"/>
      <c r="O21" s="313"/>
      <c r="P21" s="313"/>
    </row>
    <row r="22" spans="1:16" s="285" customFormat="1" ht="15.75">
      <c r="A22" s="419" t="s">
        <v>830</v>
      </c>
      <c r="B22" s="465" t="s">
        <v>377</v>
      </c>
      <c r="C22" s="466"/>
      <c r="D22" s="466"/>
      <c r="E22" s="466"/>
      <c r="F22" s="466"/>
      <c r="G22" s="466"/>
      <c r="H22" s="466"/>
      <c r="I22" s="467">
        <v>0</v>
      </c>
      <c r="J22" s="313"/>
      <c r="K22" s="313"/>
      <c r="L22" s="313"/>
      <c r="M22" s="313"/>
      <c r="N22" s="313"/>
      <c r="O22" s="313"/>
      <c r="P22" s="313"/>
    </row>
    <row r="23" spans="1:16" s="285" customFormat="1" ht="15.75">
      <c r="A23" s="419" t="s">
        <v>831</v>
      </c>
      <c r="B23" s="465" t="s">
        <v>378</v>
      </c>
      <c r="C23" s="466"/>
      <c r="D23" s="466"/>
      <c r="E23" s="466"/>
      <c r="F23" s="466"/>
      <c r="G23" s="466"/>
      <c r="H23" s="466"/>
      <c r="I23" s="467">
        <v>0</v>
      </c>
      <c r="J23" s="313"/>
      <c r="K23" s="313"/>
      <c r="L23" s="313"/>
      <c r="M23" s="313"/>
      <c r="N23" s="313"/>
      <c r="O23" s="313"/>
      <c r="P23" s="313"/>
    </row>
    <row r="24" spans="1:16" s="285" customFormat="1" ht="15.75">
      <c r="A24" s="419" t="s">
        <v>832</v>
      </c>
      <c r="B24" s="465" t="s">
        <v>379</v>
      </c>
      <c r="C24" s="466"/>
      <c r="D24" s="466"/>
      <c r="E24" s="466"/>
      <c r="F24" s="466"/>
      <c r="G24" s="466"/>
      <c r="H24" s="466"/>
      <c r="I24" s="467">
        <v>0</v>
      </c>
      <c r="J24" s="313"/>
      <c r="K24" s="313"/>
      <c r="L24" s="313"/>
      <c r="M24" s="313"/>
      <c r="N24" s="313"/>
      <c r="O24" s="313"/>
      <c r="P24" s="313"/>
    </row>
    <row r="25" spans="1:16" s="285" customFormat="1" ht="15.75">
      <c r="A25" s="419" t="s">
        <v>833</v>
      </c>
      <c r="B25" s="465" t="s">
        <v>380</v>
      </c>
      <c r="C25" s="466"/>
      <c r="D25" s="466"/>
      <c r="E25" s="466"/>
      <c r="F25" s="466"/>
      <c r="G25" s="466"/>
      <c r="H25" s="466"/>
      <c r="I25" s="467">
        <v>0</v>
      </c>
      <c r="J25" s="313"/>
      <c r="K25" s="313"/>
      <c r="L25" s="313"/>
      <c r="M25" s="313"/>
      <c r="N25" s="313"/>
      <c r="O25" s="313"/>
      <c r="P25" s="313"/>
    </row>
    <row r="26" spans="1:16" s="285" customFormat="1" ht="15.75">
      <c r="A26" s="421" t="s">
        <v>834</v>
      </c>
      <c r="B26" s="474" t="s">
        <v>381</v>
      </c>
      <c r="C26" s="466"/>
      <c r="D26" s="466"/>
      <c r="E26" s="466"/>
      <c r="F26" s="466"/>
      <c r="G26" s="466"/>
      <c r="H26" s="466"/>
      <c r="I26" s="467">
        <v>0</v>
      </c>
      <c r="J26" s="313"/>
      <c r="K26" s="313"/>
      <c r="L26" s="313"/>
      <c r="M26" s="313"/>
      <c r="N26" s="313"/>
      <c r="O26" s="313"/>
      <c r="P26" s="313"/>
    </row>
    <row r="27" spans="1:16" s="285" customFormat="1" ht="16.5" thickBot="1">
      <c r="A27" s="420" t="s">
        <v>835</v>
      </c>
      <c r="B27" s="468" t="s">
        <v>382</v>
      </c>
      <c r="C27" s="469">
        <v>0</v>
      </c>
      <c r="D27" s="469">
        <v>0</v>
      </c>
      <c r="E27" s="469">
        <v>0</v>
      </c>
      <c r="F27" s="469">
        <v>0</v>
      </c>
      <c r="G27" s="469">
        <v>0</v>
      </c>
      <c r="H27" s="469">
        <v>0</v>
      </c>
      <c r="I27" s="470">
        <v>0</v>
      </c>
      <c r="J27" s="313"/>
      <c r="K27" s="313"/>
      <c r="L27" s="313"/>
      <c r="M27" s="313"/>
      <c r="N27" s="313"/>
      <c r="O27" s="313"/>
      <c r="P27" s="313"/>
    </row>
    <row r="28" spans="1:16" s="285" customFormat="1" ht="15.75">
      <c r="A28" s="314"/>
      <c r="B28" s="315"/>
      <c r="C28" s="316"/>
      <c r="D28" s="317"/>
      <c r="E28" s="317"/>
      <c r="F28" s="317"/>
      <c r="G28" s="317"/>
      <c r="H28" s="317"/>
      <c r="I28" s="317"/>
      <c r="J28" s="313"/>
      <c r="K28" s="313"/>
      <c r="L28" s="313"/>
      <c r="M28" s="313"/>
      <c r="N28" s="313"/>
      <c r="O28" s="313"/>
      <c r="P28" s="313"/>
    </row>
    <row r="29" spans="1:9" s="285" customFormat="1" ht="15.75" customHeight="1">
      <c r="A29" s="667" t="s">
        <v>850</v>
      </c>
      <c r="B29" s="667"/>
      <c r="C29" s="667"/>
      <c r="D29" s="667"/>
      <c r="E29" s="667"/>
      <c r="F29" s="667"/>
      <c r="G29" s="667"/>
      <c r="H29" s="667"/>
      <c r="I29" s="667"/>
    </row>
    <row r="30" spans="1:9" s="285" customFormat="1" ht="15.75">
      <c r="A30" s="318"/>
      <c r="B30" s="319"/>
      <c r="C30" s="318"/>
      <c r="D30" s="320"/>
      <c r="E30" s="320"/>
      <c r="F30" s="320"/>
      <c r="G30" s="320"/>
      <c r="H30" s="320"/>
      <c r="I30" s="320"/>
    </row>
    <row r="31" spans="1:9" s="285" customFormat="1" ht="15.75">
      <c r="A31" s="74" t="s">
        <v>388</v>
      </c>
      <c r="B31" s="628">
        <f>Title!B11</f>
        <v>43250</v>
      </c>
      <c r="C31" s="628"/>
      <c r="D31" s="628"/>
      <c r="E31" s="628"/>
      <c r="F31" s="628"/>
      <c r="G31" s="628"/>
      <c r="H31" s="628"/>
      <c r="I31" s="321"/>
    </row>
    <row r="32" spans="1:9" s="285" customFormat="1" ht="15.75">
      <c r="A32" s="74"/>
      <c r="B32" s="628"/>
      <c r="C32" s="628"/>
      <c r="D32" s="628"/>
      <c r="E32" s="628"/>
      <c r="F32" s="628"/>
      <c r="G32" s="321"/>
      <c r="H32" s="321"/>
      <c r="I32" s="321"/>
    </row>
    <row r="33" spans="1:9" s="285" customFormat="1" ht="15.75">
      <c r="A33" s="76" t="s">
        <v>836</v>
      </c>
      <c r="B33" s="668" t="s">
        <v>856</v>
      </c>
      <c r="C33" s="668"/>
      <c r="D33" s="668"/>
      <c r="E33" s="668"/>
      <c r="F33" s="668"/>
      <c r="G33" s="321"/>
      <c r="H33" s="321"/>
      <c r="I33" s="321"/>
    </row>
    <row r="34" spans="1:9" s="285" customFormat="1" ht="15.75">
      <c r="A34" s="76"/>
      <c r="B34" s="660"/>
      <c r="C34" s="660"/>
      <c r="D34" s="660"/>
      <c r="E34" s="660"/>
      <c r="F34" s="660"/>
      <c r="G34" s="660"/>
      <c r="H34" s="660"/>
      <c r="I34" s="660"/>
    </row>
    <row r="35" spans="1:9" s="285" customFormat="1" ht="15.75">
      <c r="A35" s="76" t="s">
        <v>393</v>
      </c>
      <c r="B35" s="629" t="s">
        <v>394</v>
      </c>
      <c r="C35" s="629"/>
      <c r="D35" s="629"/>
      <c r="E35" s="629"/>
      <c r="F35" s="629"/>
      <c r="G35" s="629"/>
      <c r="H35" s="629"/>
      <c r="I35" s="629"/>
    </row>
    <row r="36" s="285" customFormat="1" ht="15.75" customHeight="1">
      <c r="A36" s="78"/>
    </row>
    <row r="37" spans="1:9" s="285" customFormat="1" ht="15.75">
      <c r="A37" s="78"/>
      <c r="B37" s="629"/>
      <c r="C37" s="629"/>
      <c r="D37" s="629"/>
      <c r="E37" s="629"/>
      <c r="F37" s="629"/>
      <c r="G37" s="629"/>
      <c r="H37" s="629"/>
      <c r="I37" s="629"/>
    </row>
    <row r="38" spans="1:9" s="285" customFormat="1" ht="15.75">
      <c r="A38" s="78"/>
      <c r="B38" s="629"/>
      <c r="C38" s="629"/>
      <c r="D38" s="629"/>
      <c r="E38" s="629"/>
      <c r="F38" s="629"/>
      <c r="G38" s="629"/>
      <c r="H38" s="629"/>
      <c r="I38" s="629"/>
    </row>
    <row r="39" spans="1:9" s="285" customFormat="1" ht="15.75">
      <c r="A39" s="78"/>
      <c r="B39" s="629"/>
      <c r="C39" s="629"/>
      <c r="D39" s="629"/>
      <c r="E39" s="629"/>
      <c r="F39" s="629"/>
      <c r="G39" s="629"/>
      <c r="H39" s="629"/>
      <c r="I39" s="629"/>
    </row>
    <row r="40" spans="1:9" s="285" customFormat="1" ht="15.75">
      <c r="A40" s="78"/>
      <c r="B40" s="629"/>
      <c r="C40" s="629"/>
      <c r="D40" s="629"/>
      <c r="E40" s="629"/>
      <c r="F40" s="629"/>
      <c r="G40" s="629"/>
      <c r="H40" s="629"/>
      <c r="I40" s="629"/>
    </row>
    <row r="41" spans="1:9" s="285" customFormat="1" ht="15.75">
      <c r="A41" s="78"/>
      <c r="B41" s="629"/>
      <c r="C41" s="629"/>
      <c r="D41" s="629"/>
      <c r="E41" s="629"/>
      <c r="F41" s="629"/>
      <c r="G41" s="629"/>
      <c r="H41" s="629"/>
      <c r="I41" s="629"/>
    </row>
    <row r="42" spans="1:9" s="285" customFormat="1" ht="15.75">
      <c r="A42" s="78"/>
      <c r="B42" s="629"/>
      <c r="C42" s="629"/>
      <c r="D42" s="629"/>
      <c r="E42" s="629"/>
      <c r="F42" s="629"/>
      <c r="G42" s="629"/>
      <c r="H42" s="629"/>
      <c r="I42" s="629"/>
    </row>
    <row r="43" spans="1:9" s="285" customFormat="1" ht="15.75">
      <c r="A43" s="212"/>
      <c r="B43" s="220"/>
      <c r="C43" s="212"/>
      <c r="D43" s="321"/>
      <c r="E43" s="321"/>
      <c r="F43" s="321"/>
      <c r="G43" s="321"/>
      <c r="H43" s="321"/>
      <c r="I43" s="321"/>
    </row>
    <row r="44" spans="1:9" s="285" customFormat="1" ht="15.75">
      <c r="A44" s="212"/>
      <c r="B44" s="220"/>
      <c r="C44" s="212"/>
      <c r="D44" s="321"/>
      <c r="E44" s="321"/>
      <c r="F44" s="321"/>
      <c r="G44" s="321"/>
      <c r="H44" s="321"/>
      <c r="I44" s="321"/>
    </row>
    <row r="45" spans="1:9" s="285" customFormat="1" ht="15.75">
      <c r="A45" s="212"/>
      <c r="B45" s="220"/>
      <c r="C45" s="212"/>
      <c r="D45" s="321"/>
      <c r="E45" s="321"/>
      <c r="F45" s="321"/>
      <c r="G45" s="321"/>
      <c r="H45" s="321"/>
      <c r="I45" s="321"/>
    </row>
    <row r="46" spans="1:9" s="285" customFormat="1" ht="15.75">
      <c r="A46" s="212"/>
      <c r="B46" s="220"/>
      <c r="C46" s="212"/>
      <c r="D46" s="321"/>
      <c r="E46" s="321"/>
      <c r="F46" s="321"/>
      <c r="G46" s="321"/>
      <c r="H46" s="321"/>
      <c r="I46" s="321"/>
    </row>
    <row r="47" spans="1:9" s="285" customFormat="1" ht="15.75">
      <c r="A47" s="212"/>
      <c r="B47" s="220"/>
      <c r="C47" s="212"/>
      <c r="D47" s="321"/>
      <c r="E47" s="321"/>
      <c r="F47" s="321"/>
      <c r="G47" s="321"/>
      <c r="H47" s="321"/>
      <c r="I47" s="321"/>
    </row>
    <row r="48" spans="1:9" s="285" customFormat="1" ht="15.75">
      <c r="A48" s="212"/>
      <c r="B48" s="220"/>
      <c r="C48" s="212"/>
      <c r="D48" s="321"/>
      <c r="E48" s="321"/>
      <c r="F48" s="321"/>
      <c r="G48" s="321"/>
      <c r="H48" s="321"/>
      <c r="I48" s="321"/>
    </row>
    <row r="49" spans="1:9" s="285" customFormat="1" ht="15.75">
      <c r="A49" s="212"/>
      <c r="B49" s="220"/>
      <c r="C49" s="212"/>
      <c r="D49" s="321"/>
      <c r="E49" s="321"/>
      <c r="F49" s="321"/>
      <c r="G49" s="321"/>
      <c r="H49" s="321"/>
      <c r="I49" s="321"/>
    </row>
    <row r="50" spans="1:9" s="285" customFormat="1" ht="15.75">
      <c r="A50" s="212"/>
      <c r="B50" s="220"/>
      <c r="C50" s="212"/>
      <c r="D50" s="321"/>
      <c r="E50" s="321"/>
      <c r="F50" s="321"/>
      <c r="G50" s="321"/>
      <c r="H50" s="321"/>
      <c r="I50" s="321"/>
    </row>
    <row r="51" spans="1:9" s="285" customFormat="1" ht="15.75">
      <c r="A51" s="212"/>
      <c r="B51" s="220"/>
      <c r="C51" s="212"/>
      <c r="D51" s="321"/>
      <c r="E51" s="321"/>
      <c r="F51" s="321"/>
      <c r="G51" s="321"/>
      <c r="H51" s="321"/>
      <c r="I51" s="321"/>
    </row>
    <row r="52" spans="1:9" s="285" customFormat="1" ht="15.75">
      <c r="A52" s="212"/>
      <c r="B52" s="220"/>
      <c r="C52" s="212"/>
      <c r="D52" s="321"/>
      <c r="E52" s="321"/>
      <c r="F52" s="321"/>
      <c r="G52" s="321"/>
      <c r="H52" s="321"/>
      <c r="I52" s="321"/>
    </row>
    <row r="53" spans="1:9" s="285" customFormat="1" ht="15.75">
      <c r="A53" s="212"/>
      <c r="B53" s="220"/>
      <c r="C53" s="212"/>
      <c r="D53" s="321"/>
      <c r="E53" s="321"/>
      <c r="F53" s="321"/>
      <c r="G53" s="321"/>
      <c r="H53" s="321"/>
      <c r="I53" s="321"/>
    </row>
    <row r="54" spans="1:9" s="285" customFormat="1" ht="15.75">
      <c r="A54" s="212"/>
      <c r="B54" s="220"/>
      <c r="C54" s="212"/>
      <c r="D54" s="321"/>
      <c r="E54" s="321"/>
      <c r="F54" s="321"/>
      <c r="G54" s="321"/>
      <c r="H54" s="321"/>
      <c r="I54" s="321"/>
    </row>
    <row r="55" spans="1:9" s="285" customFormat="1" ht="15.75">
      <c r="A55" s="212"/>
      <c r="B55" s="220"/>
      <c r="C55" s="212"/>
      <c r="D55" s="321"/>
      <c r="E55" s="321"/>
      <c r="F55" s="321"/>
      <c r="G55" s="321"/>
      <c r="H55" s="321"/>
      <c r="I55" s="321"/>
    </row>
    <row r="56" spans="1:9" s="285" customFormat="1" ht="15.75">
      <c r="A56" s="212"/>
      <c r="B56" s="220"/>
      <c r="C56" s="212"/>
      <c r="D56" s="321"/>
      <c r="E56" s="321"/>
      <c r="F56" s="321"/>
      <c r="G56" s="321"/>
      <c r="H56" s="321"/>
      <c r="I56" s="321"/>
    </row>
    <row r="57" spans="1:9" s="285" customFormat="1" ht="15.75">
      <c r="A57" s="212"/>
      <c r="B57" s="220"/>
      <c r="C57" s="212"/>
      <c r="D57" s="321"/>
      <c r="E57" s="321"/>
      <c r="F57" s="321"/>
      <c r="G57" s="321"/>
      <c r="H57" s="321"/>
      <c r="I57" s="321"/>
    </row>
    <row r="58" spans="1:9" s="285" customFormat="1" ht="15.75">
      <c r="A58" s="212"/>
      <c r="B58" s="220"/>
      <c r="C58" s="212"/>
      <c r="D58" s="321"/>
      <c r="E58" s="321"/>
      <c r="F58" s="321"/>
      <c r="G58" s="321"/>
      <c r="H58" s="321"/>
      <c r="I58" s="321"/>
    </row>
    <row r="59" spans="1:9" s="285" customFormat="1" ht="15.75">
      <c r="A59" s="212"/>
      <c r="B59" s="220"/>
      <c r="C59" s="212"/>
      <c r="D59" s="321"/>
      <c r="E59" s="321"/>
      <c r="F59" s="321"/>
      <c r="G59" s="321"/>
      <c r="H59" s="321"/>
      <c r="I59" s="321"/>
    </row>
    <row r="60" spans="1:9" s="285" customFormat="1" ht="15.75">
      <c r="A60" s="212"/>
      <c r="B60" s="220"/>
      <c r="C60" s="212"/>
      <c r="D60" s="321"/>
      <c r="E60" s="321"/>
      <c r="F60" s="321"/>
      <c r="G60" s="321"/>
      <c r="H60" s="321"/>
      <c r="I60" s="321"/>
    </row>
    <row r="61" spans="1:9" s="285" customFormat="1" ht="15.75">
      <c r="A61" s="212"/>
      <c r="B61" s="220"/>
      <c r="C61" s="212"/>
      <c r="D61" s="321"/>
      <c r="E61" s="321"/>
      <c r="F61" s="321"/>
      <c r="G61" s="321"/>
      <c r="H61" s="321"/>
      <c r="I61" s="321"/>
    </row>
    <row r="62" spans="1:9" s="285" customFormat="1" ht="15.75">
      <c r="A62" s="212"/>
      <c r="B62" s="220"/>
      <c r="C62" s="212"/>
      <c r="D62" s="321"/>
      <c r="E62" s="321"/>
      <c r="F62" s="321"/>
      <c r="G62" s="321"/>
      <c r="H62" s="321"/>
      <c r="I62" s="321"/>
    </row>
    <row r="63" spans="1:9" s="285" customFormat="1" ht="15.75">
      <c r="A63" s="212"/>
      <c r="B63" s="220"/>
      <c r="C63" s="212"/>
      <c r="D63" s="321"/>
      <c r="E63" s="321"/>
      <c r="F63" s="321"/>
      <c r="G63" s="321"/>
      <c r="H63" s="321"/>
      <c r="I63" s="321"/>
    </row>
    <row r="64" spans="1:9" s="285" customFormat="1" ht="15.75">
      <c r="A64" s="212"/>
      <c r="B64" s="220"/>
      <c r="C64" s="212"/>
      <c r="D64" s="321"/>
      <c r="E64" s="321"/>
      <c r="F64" s="321"/>
      <c r="G64" s="321"/>
      <c r="H64" s="321"/>
      <c r="I64" s="321"/>
    </row>
    <row r="65" spans="1:9" s="285" customFormat="1" ht="15.75">
      <c r="A65" s="212"/>
      <c r="B65" s="220"/>
      <c r="C65" s="212"/>
      <c r="D65" s="321"/>
      <c r="E65" s="321"/>
      <c r="F65" s="321"/>
      <c r="G65" s="321"/>
      <c r="H65" s="321"/>
      <c r="I65" s="321"/>
    </row>
    <row r="66" spans="1:9" s="285" customFormat="1" ht="15.75">
      <c r="A66" s="212"/>
      <c r="B66" s="220"/>
      <c r="C66" s="212"/>
      <c r="D66" s="321"/>
      <c r="E66" s="321"/>
      <c r="F66" s="321"/>
      <c r="G66" s="321"/>
      <c r="H66" s="321"/>
      <c r="I66" s="321"/>
    </row>
    <row r="67" spans="1:9" s="285" customFormat="1" ht="15.75">
      <c r="A67" s="212"/>
      <c r="B67" s="220"/>
      <c r="C67" s="212"/>
      <c r="D67" s="321"/>
      <c r="E67" s="321"/>
      <c r="F67" s="321"/>
      <c r="G67" s="321"/>
      <c r="H67" s="321"/>
      <c r="I67" s="321"/>
    </row>
    <row r="68" spans="1:9" s="285" customFormat="1" ht="15.75">
      <c r="A68" s="212"/>
      <c r="B68" s="220"/>
      <c r="C68" s="212"/>
      <c r="D68" s="321"/>
      <c r="E68" s="321"/>
      <c r="F68" s="321"/>
      <c r="G68" s="321"/>
      <c r="H68" s="321"/>
      <c r="I68" s="321"/>
    </row>
    <row r="69" spans="1:9" s="285" customFormat="1" ht="15.75">
      <c r="A69" s="212"/>
      <c r="B69" s="220"/>
      <c r="C69" s="212"/>
      <c r="D69" s="321"/>
      <c r="E69" s="321"/>
      <c r="F69" s="321"/>
      <c r="G69" s="321"/>
      <c r="H69" s="321"/>
      <c r="I69" s="321"/>
    </row>
    <row r="70" spans="1:9" s="285" customFormat="1" ht="15.75">
      <c r="A70" s="212"/>
      <c r="B70" s="220"/>
      <c r="C70" s="212"/>
      <c r="D70" s="321"/>
      <c r="E70" s="321"/>
      <c r="F70" s="321"/>
      <c r="G70" s="321"/>
      <c r="H70" s="321"/>
      <c r="I70" s="321"/>
    </row>
    <row r="71" spans="1:9" s="285" customFormat="1" ht="15.75">
      <c r="A71" s="212"/>
      <c r="B71" s="220"/>
      <c r="C71" s="212"/>
      <c r="D71" s="321"/>
      <c r="E71" s="321"/>
      <c r="F71" s="321"/>
      <c r="G71" s="321"/>
      <c r="H71" s="321"/>
      <c r="I71" s="321"/>
    </row>
    <row r="72" spans="1:9" s="285" customFormat="1" ht="15.75">
      <c r="A72" s="212"/>
      <c r="B72" s="220"/>
      <c r="C72" s="212"/>
      <c r="D72" s="321"/>
      <c r="E72" s="321"/>
      <c r="F72" s="321"/>
      <c r="G72" s="321"/>
      <c r="H72" s="321"/>
      <c r="I72" s="321"/>
    </row>
    <row r="73" spans="1:9" s="285" customFormat="1" ht="15.75">
      <c r="A73" s="212"/>
      <c r="B73" s="220"/>
      <c r="C73" s="212"/>
      <c r="D73" s="321"/>
      <c r="E73" s="321"/>
      <c r="F73" s="321"/>
      <c r="G73" s="321"/>
      <c r="H73" s="321"/>
      <c r="I73" s="321"/>
    </row>
    <row r="74" spans="1:9" s="285" customFormat="1" ht="15.75">
      <c r="A74" s="212"/>
      <c r="B74" s="220"/>
      <c r="C74" s="212"/>
      <c r="D74" s="321"/>
      <c r="E74" s="321"/>
      <c r="F74" s="321"/>
      <c r="G74" s="321"/>
      <c r="H74" s="321"/>
      <c r="I74" s="321"/>
    </row>
    <row r="75" spans="1:9" s="285" customFormat="1" ht="15.75">
      <c r="A75" s="212"/>
      <c r="B75" s="220"/>
      <c r="C75" s="212"/>
      <c r="D75" s="321"/>
      <c r="E75" s="321"/>
      <c r="F75" s="321"/>
      <c r="G75" s="321"/>
      <c r="H75" s="321"/>
      <c r="I75" s="321"/>
    </row>
    <row r="76" spans="1:9" s="285" customFormat="1" ht="15.75">
      <c r="A76" s="212"/>
      <c r="B76" s="220"/>
      <c r="C76" s="212"/>
      <c r="D76" s="321"/>
      <c r="E76" s="321"/>
      <c r="F76" s="321"/>
      <c r="G76" s="321"/>
      <c r="H76" s="321"/>
      <c r="I76" s="321"/>
    </row>
    <row r="77" spans="1:9" s="285" customFormat="1" ht="15.75">
      <c r="A77" s="212"/>
      <c r="B77" s="220"/>
      <c r="C77" s="212"/>
      <c r="D77" s="321"/>
      <c r="E77" s="321"/>
      <c r="F77" s="321"/>
      <c r="G77" s="321"/>
      <c r="H77" s="321"/>
      <c r="I77" s="321"/>
    </row>
    <row r="78" spans="1:9" s="285" customFormat="1" ht="15.75">
      <c r="A78" s="212"/>
      <c r="B78" s="220"/>
      <c r="C78" s="212"/>
      <c r="D78" s="321"/>
      <c r="E78" s="321"/>
      <c r="F78" s="321"/>
      <c r="G78" s="321"/>
      <c r="H78" s="321"/>
      <c r="I78" s="321"/>
    </row>
    <row r="79" spans="1:9" s="285" customFormat="1" ht="15.75">
      <c r="A79" s="212"/>
      <c r="B79" s="220"/>
      <c r="C79" s="212"/>
      <c r="D79" s="321"/>
      <c r="E79" s="321"/>
      <c r="F79" s="321"/>
      <c r="G79" s="321"/>
      <c r="H79" s="321"/>
      <c r="I79" s="321"/>
    </row>
    <row r="80" spans="1:9" s="285" customFormat="1" ht="15.75">
      <c r="A80" s="212"/>
      <c r="B80" s="220"/>
      <c r="C80" s="212"/>
      <c r="D80" s="321"/>
      <c r="E80" s="321"/>
      <c r="F80" s="321"/>
      <c r="G80" s="321"/>
      <c r="H80" s="321"/>
      <c r="I80" s="321"/>
    </row>
    <row r="81" spans="1:9" s="285" customFormat="1" ht="15.75">
      <c r="A81" s="212"/>
      <c r="B81" s="220"/>
      <c r="C81" s="212"/>
      <c r="D81" s="321"/>
      <c r="E81" s="321"/>
      <c r="F81" s="321"/>
      <c r="G81" s="321"/>
      <c r="H81" s="321"/>
      <c r="I81" s="321"/>
    </row>
    <row r="82" spans="1:9" s="285" customFormat="1" ht="15.75">
      <c r="A82" s="212"/>
      <c r="B82" s="220"/>
      <c r="C82" s="212"/>
      <c r="D82" s="321"/>
      <c r="E82" s="321"/>
      <c r="F82" s="321"/>
      <c r="G82" s="321"/>
      <c r="H82" s="321"/>
      <c r="I82" s="321"/>
    </row>
    <row r="83" spans="1:9" s="285" customFormat="1" ht="15.75">
      <c r="A83" s="212"/>
      <c r="B83" s="220"/>
      <c r="C83" s="212"/>
      <c r="D83" s="321"/>
      <c r="E83" s="321"/>
      <c r="F83" s="321"/>
      <c r="G83" s="321"/>
      <c r="H83" s="321"/>
      <c r="I83" s="321"/>
    </row>
    <row r="84" spans="1:9" s="285" customFormat="1" ht="15.75">
      <c r="A84" s="212"/>
      <c r="B84" s="220"/>
      <c r="C84" s="212"/>
      <c r="D84" s="321"/>
      <c r="E84" s="321"/>
      <c r="F84" s="321"/>
      <c r="G84" s="321"/>
      <c r="H84" s="321"/>
      <c r="I84" s="321"/>
    </row>
    <row r="85" spans="1:9" s="285" customFormat="1" ht="15.75">
      <c r="A85" s="212"/>
      <c r="B85" s="220"/>
      <c r="C85" s="212"/>
      <c r="D85" s="321"/>
      <c r="E85" s="321"/>
      <c r="F85" s="321"/>
      <c r="G85" s="321"/>
      <c r="H85" s="321"/>
      <c r="I85" s="321"/>
    </row>
    <row r="86" spans="1:9" s="285" customFormat="1" ht="15.75">
      <c r="A86" s="212"/>
      <c r="B86" s="220"/>
      <c r="C86" s="212"/>
      <c r="D86" s="321"/>
      <c r="E86" s="321"/>
      <c r="F86" s="321"/>
      <c r="G86" s="321"/>
      <c r="H86" s="321"/>
      <c r="I86" s="321"/>
    </row>
    <row r="87" spans="1:9" s="285" customFormat="1" ht="15.75">
      <c r="A87" s="212"/>
      <c r="B87" s="220"/>
      <c r="C87" s="212"/>
      <c r="D87" s="321"/>
      <c r="E87" s="321"/>
      <c r="F87" s="321"/>
      <c r="G87" s="321"/>
      <c r="H87" s="321"/>
      <c r="I87" s="321"/>
    </row>
    <row r="88" spans="1:9" s="285" customFormat="1" ht="15.75">
      <c r="A88" s="212"/>
      <c r="B88" s="220"/>
      <c r="C88" s="212"/>
      <c r="D88" s="321"/>
      <c r="E88" s="321"/>
      <c r="F88" s="321"/>
      <c r="G88" s="321"/>
      <c r="H88" s="321"/>
      <c r="I88" s="321"/>
    </row>
    <row r="89" spans="1:9" s="285" customFormat="1" ht="15.75">
      <c r="A89" s="212"/>
      <c r="B89" s="220"/>
      <c r="C89" s="212"/>
      <c r="D89" s="321"/>
      <c r="E89" s="321"/>
      <c r="F89" s="321"/>
      <c r="G89" s="321"/>
      <c r="H89" s="321"/>
      <c r="I89" s="321"/>
    </row>
    <row r="90" spans="1:9" s="285" customFormat="1" ht="15.75">
      <c r="A90" s="212"/>
      <c r="B90" s="220"/>
      <c r="C90" s="212"/>
      <c r="D90" s="321"/>
      <c r="E90" s="321"/>
      <c r="F90" s="321"/>
      <c r="G90" s="321"/>
      <c r="H90" s="321"/>
      <c r="I90" s="321"/>
    </row>
    <row r="91" spans="1:9" s="285" customFormat="1" ht="15.75">
      <c r="A91" s="212"/>
      <c r="B91" s="220"/>
      <c r="C91" s="212"/>
      <c r="D91" s="321"/>
      <c r="E91" s="321"/>
      <c r="F91" s="321"/>
      <c r="G91" s="321"/>
      <c r="H91" s="321"/>
      <c r="I91" s="321"/>
    </row>
    <row r="92" spans="1:9" s="285" customFormat="1" ht="15.75">
      <c r="A92" s="212"/>
      <c r="B92" s="220"/>
      <c r="C92" s="212"/>
      <c r="D92" s="321"/>
      <c r="E92" s="321"/>
      <c r="F92" s="321"/>
      <c r="G92" s="321"/>
      <c r="H92" s="321"/>
      <c r="I92" s="321"/>
    </row>
    <row r="93" spans="1:9" s="285" customFormat="1" ht="15.75">
      <c r="A93" s="212"/>
      <c r="B93" s="220"/>
      <c r="C93" s="212"/>
      <c r="D93" s="321"/>
      <c r="E93" s="321"/>
      <c r="F93" s="321"/>
      <c r="G93" s="321"/>
      <c r="H93" s="321"/>
      <c r="I93" s="321"/>
    </row>
    <row r="94" spans="1:9" s="285" customFormat="1" ht="15.75">
      <c r="A94" s="212"/>
      <c r="B94" s="220"/>
      <c r="C94" s="212"/>
      <c r="D94" s="321"/>
      <c r="E94" s="321"/>
      <c r="F94" s="321"/>
      <c r="G94" s="321"/>
      <c r="H94" s="321"/>
      <c r="I94" s="321"/>
    </row>
    <row r="95" spans="1:9" s="285" customFormat="1" ht="15.75">
      <c r="A95" s="212"/>
      <c r="B95" s="220"/>
      <c r="C95" s="212"/>
      <c r="D95" s="321"/>
      <c r="E95" s="321"/>
      <c r="F95" s="321"/>
      <c r="G95" s="321"/>
      <c r="H95" s="321"/>
      <c r="I95" s="321"/>
    </row>
    <row r="96" spans="1:9" s="285" customFormat="1" ht="15.75">
      <c r="A96" s="212"/>
      <c r="B96" s="220"/>
      <c r="C96" s="212"/>
      <c r="D96" s="321"/>
      <c r="E96" s="321"/>
      <c r="F96" s="321"/>
      <c r="G96" s="321"/>
      <c r="H96" s="321"/>
      <c r="I96" s="321"/>
    </row>
    <row r="97" spans="1:9" s="285" customFormat="1" ht="15.75">
      <c r="A97" s="212"/>
      <c r="B97" s="220"/>
      <c r="C97" s="212"/>
      <c r="D97" s="321"/>
      <c r="E97" s="321"/>
      <c r="F97" s="321"/>
      <c r="G97" s="321"/>
      <c r="H97" s="321"/>
      <c r="I97" s="321"/>
    </row>
    <row r="98" spans="1:9" s="285" customFormat="1" ht="15.75">
      <c r="A98" s="212"/>
      <c r="B98" s="220"/>
      <c r="C98" s="212"/>
      <c r="D98" s="321"/>
      <c r="E98" s="321"/>
      <c r="F98" s="321"/>
      <c r="G98" s="321"/>
      <c r="H98" s="321"/>
      <c r="I98" s="321"/>
    </row>
    <row r="99" spans="1:9" s="285" customFormat="1" ht="15.75">
      <c r="A99" s="212"/>
      <c r="B99" s="220"/>
      <c r="C99" s="212"/>
      <c r="D99" s="321"/>
      <c r="E99" s="321"/>
      <c r="F99" s="321"/>
      <c r="G99" s="321"/>
      <c r="H99" s="321"/>
      <c r="I99" s="321"/>
    </row>
    <row r="100" spans="1:9" s="285" customFormat="1" ht="15.75">
      <c r="A100" s="212"/>
      <c r="B100" s="220"/>
      <c r="C100" s="212"/>
      <c r="D100" s="321"/>
      <c r="E100" s="321"/>
      <c r="F100" s="321"/>
      <c r="G100" s="321"/>
      <c r="H100" s="321"/>
      <c r="I100" s="321"/>
    </row>
    <row r="101" spans="1:9" s="285" customFormat="1" ht="15.75">
      <c r="A101" s="212"/>
      <c r="B101" s="220"/>
      <c r="C101" s="212"/>
      <c r="D101" s="321"/>
      <c r="E101" s="321"/>
      <c r="F101" s="321"/>
      <c r="G101" s="321"/>
      <c r="H101" s="321"/>
      <c r="I101" s="321"/>
    </row>
    <row r="102" spans="1:9" s="285" customFormat="1" ht="15.75">
      <c r="A102" s="212"/>
      <c r="B102" s="220"/>
      <c r="C102" s="212"/>
      <c r="D102" s="321"/>
      <c r="E102" s="321"/>
      <c r="F102" s="321"/>
      <c r="G102" s="321"/>
      <c r="H102" s="321"/>
      <c r="I102" s="321"/>
    </row>
    <row r="103" spans="1:9" s="285" customFormat="1" ht="15.75">
      <c r="A103" s="212"/>
      <c r="B103" s="220"/>
      <c r="C103" s="212"/>
      <c r="D103" s="321"/>
      <c r="E103" s="321"/>
      <c r="F103" s="321"/>
      <c r="G103" s="321"/>
      <c r="H103" s="321"/>
      <c r="I103" s="321"/>
    </row>
    <row r="104" spans="1:9" s="285" customFormat="1" ht="15.75">
      <c r="A104" s="212"/>
      <c r="B104" s="220"/>
      <c r="C104" s="212"/>
      <c r="D104" s="321"/>
      <c r="E104" s="321"/>
      <c r="F104" s="321"/>
      <c r="G104" s="321"/>
      <c r="H104" s="321"/>
      <c r="I104" s="321"/>
    </row>
    <row r="105" spans="1:9" s="285" customFormat="1" ht="15.75">
      <c r="A105" s="212"/>
      <c r="B105" s="220"/>
      <c r="C105" s="212"/>
      <c r="D105" s="321"/>
      <c r="E105" s="321"/>
      <c r="F105" s="321"/>
      <c r="G105" s="321"/>
      <c r="H105" s="321"/>
      <c r="I105" s="321"/>
    </row>
    <row r="106" spans="1:9" s="285" customFormat="1" ht="15.75">
      <c r="A106" s="212"/>
      <c r="B106" s="220"/>
      <c r="C106" s="212"/>
      <c r="D106" s="321"/>
      <c r="E106" s="321"/>
      <c r="F106" s="321"/>
      <c r="G106" s="321"/>
      <c r="H106" s="321"/>
      <c r="I106" s="321"/>
    </row>
    <row r="107" spans="1:9" s="285" customFormat="1" ht="15.75">
      <c r="A107" s="212"/>
      <c r="B107" s="220"/>
      <c r="C107" s="212"/>
      <c r="D107" s="321"/>
      <c r="E107" s="321"/>
      <c r="F107" s="321"/>
      <c r="G107" s="321"/>
      <c r="H107" s="321"/>
      <c r="I107" s="321"/>
    </row>
    <row r="108" spans="1:9" s="285" customFormat="1" ht="15.75">
      <c r="A108" s="212"/>
      <c r="B108" s="220"/>
      <c r="C108" s="212"/>
      <c r="D108" s="321"/>
      <c r="E108" s="321"/>
      <c r="F108" s="321"/>
      <c r="G108" s="321"/>
      <c r="H108" s="321"/>
      <c r="I108" s="321"/>
    </row>
    <row r="109" spans="1:9" s="285" customFormat="1" ht="15.75">
      <c r="A109" s="212"/>
      <c r="B109" s="220"/>
      <c r="C109" s="212"/>
      <c r="D109" s="321"/>
      <c r="E109" s="321"/>
      <c r="F109" s="321"/>
      <c r="G109" s="321"/>
      <c r="H109" s="321"/>
      <c r="I109" s="321"/>
    </row>
    <row r="110" spans="1:9" s="285" customFormat="1" ht="15.75">
      <c r="A110" s="212"/>
      <c r="B110" s="220"/>
      <c r="C110" s="212"/>
      <c r="D110" s="321"/>
      <c r="E110" s="321"/>
      <c r="F110" s="321"/>
      <c r="G110" s="321"/>
      <c r="H110" s="321"/>
      <c r="I110" s="321"/>
    </row>
    <row r="111" spans="1:9" s="285" customFormat="1" ht="15.75">
      <c r="A111" s="212"/>
      <c r="B111" s="220"/>
      <c r="C111" s="212"/>
      <c r="D111" s="321"/>
      <c r="E111" s="321"/>
      <c r="F111" s="321"/>
      <c r="G111" s="321"/>
      <c r="H111" s="321"/>
      <c r="I111" s="321"/>
    </row>
    <row r="112" spans="1:9" s="285" customFormat="1" ht="15.75">
      <c r="A112" s="212"/>
      <c r="B112" s="220"/>
      <c r="C112" s="212"/>
      <c r="D112" s="321"/>
      <c r="E112" s="321"/>
      <c r="F112" s="321"/>
      <c r="G112" s="321"/>
      <c r="H112" s="321"/>
      <c r="I112" s="321"/>
    </row>
    <row r="113" spans="1:9" s="285" customFormat="1" ht="15.75">
      <c r="A113" s="212"/>
      <c r="B113" s="220"/>
      <c r="C113" s="212"/>
      <c r="D113" s="321"/>
      <c r="E113" s="321"/>
      <c r="F113" s="321"/>
      <c r="G113" s="321"/>
      <c r="H113" s="321"/>
      <c r="I113" s="321"/>
    </row>
    <row r="114" spans="1:9" s="285" customFormat="1" ht="15.75">
      <c r="A114" s="212"/>
      <c r="B114" s="220"/>
      <c r="C114" s="212"/>
      <c r="D114" s="321"/>
      <c r="E114" s="321"/>
      <c r="F114" s="321"/>
      <c r="G114" s="321"/>
      <c r="H114" s="321"/>
      <c r="I114" s="321"/>
    </row>
    <row r="115" spans="1:9" s="285" customFormat="1" ht="15.75">
      <c r="A115" s="212"/>
      <c r="B115" s="220"/>
      <c r="C115" s="212"/>
      <c r="D115" s="321"/>
      <c r="E115" s="321"/>
      <c r="F115" s="321"/>
      <c r="G115" s="321"/>
      <c r="H115" s="321"/>
      <c r="I115" s="321"/>
    </row>
    <row r="116" spans="1:9" s="285" customFormat="1" ht="15.75">
      <c r="A116" s="212"/>
      <c r="B116" s="220"/>
      <c r="C116" s="212"/>
      <c r="D116" s="321"/>
      <c r="E116" s="321"/>
      <c r="F116" s="321"/>
      <c r="G116" s="321"/>
      <c r="H116" s="321"/>
      <c r="I116" s="321"/>
    </row>
    <row r="117" spans="1:9" s="285" customFormat="1" ht="15.75">
      <c r="A117" s="212"/>
      <c r="B117" s="220"/>
      <c r="C117" s="212"/>
      <c r="D117" s="321"/>
      <c r="E117" s="321"/>
      <c r="F117" s="321"/>
      <c r="G117" s="321"/>
      <c r="H117" s="321"/>
      <c r="I117" s="321"/>
    </row>
    <row r="118" spans="1:9" s="285" customFormat="1" ht="15.75">
      <c r="A118" s="212"/>
      <c r="B118" s="220"/>
      <c r="C118" s="212"/>
      <c r="D118" s="321"/>
      <c r="E118" s="321"/>
      <c r="F118" s="321"/>
      <c r="G118" s="321"/>
      <c r="H118" s="321"/>
      <c r="I118" s="321"/>
    </row>
    <row r="119" spans="1:9" s="285" customFormat="1" ht="15.75">
      <c r="A119" s="212"/>
      <c r="B119" s="220"/>
      <c r="C119" s="212"/>
      <c r="D119" s="321"/>
      <c r="E119" s="321"/>
      <c r="F119" s="321"/>
      <c r="G119" s="321"/>
      <c r="H119" s="321"/>
      <c r="I119" s="321"/>
    </row>
    <row r="120" spans="4:9" ht="15.75">
      <c r="D120" s="321"/>
      <c r="E120" s="321"/>
      <c r="F120" s="321"/>
      <c r="G120" s="321"/>
      <c r="H120" s="321"/>
      <c r="I120" s="321"/>
    </row>
    <row r="121" spans="4:9" ht="15.75">
      <c r="D121" s="321"/>
      <c r="E121" s="321"/>
      <c r="F121" s="321"/>
      <c r="G121" s="321"/>
      <c r="H121" s="321"/>
      <c r="I121" s="321"/>
    </row>
    <row r="122" spans="4:9" ht="15.75">
      <c r="D122" s="321"/>
      <c r="E122" s="321"/>
      <c r="F122" s="321"/>
      <c r="G122" s="321"/>
      <c r="H122" s="321"/>
      <c r="I122" s="321"/>
    </row>
    <row r="123" spans="4:9" ht="15.75">
      <c r="D123" s="321"/>
      <c r="E123" s="321"/>
      <c r="F123" s="321"/>
      <c r="G123" s="321"/>
      <c r="H123" s="321"/>
      <c r="I123" s="321"/>
    </row>
    <row r="124" spans="4:9" ht="15.75">
      <c r="D124" s="321"/>
      <c r="E124" s="321"/>
      <c r="F124" s="321"/>
      <c r="G124" s="321"/>
      <c r="H124" s="321"/>
      <c r="I124" s="321"/>
    </row>
    <row r="125" spans="4:9" ht="15.75">
      <c r="D125" s="321"/>
      <c r="E125" s="321"/>
      <c r="F125" s="321"/>
      <c r="G125" s="321"/>
      <c r="H125" s="321"/>
      <c r="I125" s="321"/>
    </row>
    <row r="126" spans="4:9" ht="15.75">
      <c r="D126" s="321"/>
      <c r="E126" s="321"/>
      <c r="F126" s="321"/>
      <c r="G126" s="321"/>
      <c r="H126" s="321"/>
      <c r="I126" s="321"/>
    </row>
    <row r="127" spans="4:9" ht="15.75">
      <c r="D127" s="321"/>
      <c r="E127" s="321"/>
      <c r="F127" s="321"/>
      <c r="G127" s="321"/>
      <c r="H127" s="321"/>
      <c r="I127" s="321"/>
    </row>
    <row r="128" spans="4:9" ht="15.75">
      <c r="D128" s="321"/>
      <c r="E128" s="321"/>
      <c r="F128" s="321"/>
      <c r="G128" s="321"/>
      <c r="H128" s="321"/>
      <c r="I128" s="321"/>
    </row>
    <row r="129" spans="4:9" s="212" customFormat="1" ht="15.75">
      <c r="D129" s="321"/>
      <c r="E129" s="321"/>
      <c r="F129" s="321"/>
      <c r="G129" s="321"/>
      <c r="H129" s="321"/>
      <c r="I129" s="321"/>
    </row>
    <row r="130" spans="4:9" s="212" customFormat="1" ht="15.75">
      <c r="D130" s="321"/>
      <c r="E130" s="321"/>
      <c r="F130" s="321"/>
      <c r="G130" s="321"/>
      <c r="H130" s="321"/>
      <c r="I130" s="321"/>
    </row>
    <row r="131" spans="4:9" s="212" customFormat="1" ht="15.75">
      <c r="D131" s="321"/>
      <c r="E131" s="321"/>
      <c r="F131" s="321"/>
      <c r="G131" s="321"/>
      <c r="H131" s="321"/>
      <c r="I131" s="321"/>
    </row>
    <row r="132" spans="4:9" s="212" customFormat="1" ht="15.75">
      <c r="D132" s="321"/>
      <c r="E132" s="321"/>
      <c r="F132" s="321"/>
      <c r="G132" s="321"/>
      <c r="H132" s="321"/>
      <c r="I132" s="321"/>
    </row>
    <row r="133" spans="4:9" s="212" customFormat="1" ht="15.75">
      <c r="D133" s="321"/>
      <c r="E133" s="321"/>
      <c r="F133" s="321"/>
      <c r="G133" s="321"/>
      <c r="H133" s="321"/>
      <c r="I133" s="321"/>
    </row>
    <row r="134" spans="4:9" s="212" customFormat="1" ht="15.75">
      <c r="D134" s="321"/>
      <c r="E134" s="321"/>
      <c r="F134" s="321"/>
      <c r="G134" s="321"/>
      <c r="H134" s="321"/>
      <c r="I134" s="321"/>
    </row>
    <row r="135" spans="4:9" s="212" customFormat="1" ht="15.75">
      <c r="D135" s="321"/>
      <c r="E135" s="321"/>
      <c r="F135" s="321"/>
      <c r="G135" s="321"/>
      <c r="H135" s="321"/>
      <c r="I135" s="321"/>
    </row>
    <row r="136" spans="4:9" s="212" customFormat="1" ht="15.75">
      <c r="D136" s="321"/>
      <c r="E136" s="321"/>
      <c r="F136" s="321"/>
      <c r="G136" s="321"/>
      <c r="H136" s="321"/>
      <c r="I136" s="321"/>
    </row>
    <row r="137" spans="4:9" s="212" customFormat="1" ht="15.75">
      <c r="D137" s="321"/>
      <c r="E137" s="321"/>
      <c r="F137" s="321"/>
      <c r="G137" s="321"/>
      <c r="H137" s="321"/>
      <c r="I137" s="321"/>
    </row>
    <row r="138" spans="4:9" s="212" customFormat="1" ht="15.75">
      <c r="D138" s="321"/>
      <c r="E138" s="321"/>
      <c r="F138" s="321"/>
      <c r="G138" s="321"/>
      <c r="H138" s="321"/>
      <c r="I138" s="321"/>
    </row>
    <row r="139" spans="4:9" s="212" customFormat="1" ht="15.75">
      <c r="D139" s="321"/>
      <c r="E139" s="321"/>
      <c r="F139" s="321"/>
      <c r="G139" s="321"/>
      <c r="H139" s="321"/>
      <c r="I139" s="321"/>
    </row>
    <row r="140" spans="4:9" s="212" customFormat="1" ht="15.75">
      <c r="D140" s="321"/>
      <c r="E140" s="321"/>
      <c r="F140" s="321"/>
      <c r="G140" s="321"/>
      <c r="H140" s="321"/>
      <c r="I140" s="321"/>
    </row>
    <row r="141" spans="4:9" s="212" customFormat="1" ht="15.75">
      <c r="D141" s="321"/>
      <c r="E141" s="321"/>
      <c r="F141" s="321"/>
      <c r="G141" s="321"/>
      <c r="H141" s="321"/>
      <c r="I141" s="321"/>
    </row>
    <row r="142" spans="4:9" s="212" customFormat="1" ht="15.75">
      <c r="D142" s="321"/>
      <c r="E142" s="321"/>
      <c r="F142" s="321"/>
      <c r="G142" s="321"/>
      <c r="H142" s="321"/>
      <c r="I142" s="321"/>
    </row>
    <row r="143" spans="4:9" s="212" customFormat="1" ht="15.75">
      <c r="D143" s="321"/>
      <c r="E143" s="321"/>
      <c r="F143" s="321"/>
      <c r="G143" s="321"/>
      <c r="H143" s="321"/>
      <c r="I143" s="321"/>
    </row>
    <row r="144" spans="4:9" s="212" customFormat="1" ht="15.75">
      <c r="D144" s="321"/>
      <c r="E144" s="321"/>
      <c r="F144" s="321"/>
      <c r="G144" s="321"/>
      <c r="H144" s="321"/>
      <c r="I144" s="321"/>
    </row>
    <row r="145" spans="4:9" s="212" customFormat="1" ht="15.75">
      <c r="D145" s="321"/>
      <c r="E145" s="321"/>
      <c r="F145" s="321"/>
      <c r="G145" s="321"/>
      <c r="H145" s="321"/>
      <c r="I145" s="321"/>
    </row>
    <row r="146" spans="4:9" s="212" customFormat="1" ht="15.75">
      <c r="D146" s="321"/>
      <c r="E146" s="321"/>
      <c r="F146" s="321"/>
      <c r="G146" s="321"/>
      <c r="H146" s="321"/>
      <c r="I146" s="321"/>
    </row>
    <row r="147" spans="4:9" s="212" customFormat="1" ht="15.75">
      <c r="D147" s="321"/>
      <c r="E147" s="321"/>
      <c r="F147" s="321"/>
      <c r="G147" s="321"/>
      <c r="H147" s="321"/>
      <c r="I147" s="321"/>
    </row>
    <row r="148" spans="4:9" s="212" customFormat="1" ht="15.75">
      <c r="D148" s="321"/>
      <c r="E148" s="321"/>
      <c r="F148" s="321"/>
      <c r="G148" s="321"/>
      <c r="H148" s="321"/>
      <c r="I148" s="321"/>
    </row>
    <row r="149" spans="4:9" s="212" customFormat="1" ht="15.75">
      <c r="D149" s="321"/>
      <c r="E149" s="321"/>
      <c r="F149" s="321"/>
      <c r="G149" s="321"/>
      <c r="H149" s="321"/>
      <c r="I149" s="321"/>
    </row>
    <row r="150" spans="4:9" s="212" customFormat="1" ht="15.75">
      <c r="D150" s="321"/>
      <c r="E150" s="321"/>
      <c r="F150" s="321"/>
      <c r="G150" s="321"/>
      <c r="H150" s="321"/>
      <c r="I150" s="321"/>
    </row>
    <row r="151" spans="4:9" s="212" customFormat="1" ht="15.75">
      <c r="D151" s="321"/>
      <c r="E151" s="321"/>
      <c r="F151" s="321"/>
      <c r="G151" s="321"/>
      <c r="H151" s="321"/>
      <c r="I151" s="321"/>
    </row>
    <row r="152" spans="4:9" s="212" customFormat="1" ht="15.75">
      <c r="D152" s="321"/>
      <c r="E152" s="321"/>
      <c r="F152" s="321"/>
      <c r="G152" s="321"/>
      <c r="H152" s="321"/>
      <c r="I152" s="321"/>
    </row>
    <row r="153" spans="4:9" s="212" customFormat="1" ht="15.75">
      <c r="D153" s="321"/>
      <c r="E153" s="321"/>
      <c r="F153" s="321"/>
      <c r="G153" s="321"/>
      <c r="H153" s="321"/>
      <c r="I153" s="321"/>
    </row>
    <row r="154" spans="4:9" s="212" customFormat="1" ht="15.75">
      <c r="D154" s="321"/>
      <c r="E154" s="321"/>
      <c r="F154" s="321"/>
      <c r="G154" s="321"/>
      <c r="H154" s="321"/>
      <c r="I154" s="321"/>
    </row>
    <row r="155" spans="4:9" s="212" customFormat="1" ht="15.75">
      <c r="D155" s="321"/>
      <c r="E155" s="321"/>
      <c r="F155" s="321"/>
      <c r="G155" s="321"/>
      <c r="H155" s="321"/>
      <c r="I155" s="321"/>
    </row>
    <row r="156" spans="4:9" s="212" customFormat="1" ht="15.75">
      <c r="D156" s="321"/>
      <c r="E156" s="321"/>
      <c r="F156" s="321"/>
      <c r="G156" s="321"/>
      <c r="H156" s="321"/>
      <c r="I156" s="321"/>
    </row>
    <row r="157" spans="4:9" s="212" customFormat="1" ht="15.75">
      <c r="D157" s="321"/>
      <c r="E157" s="321"/>
      <c r="F157" s="321"/>
      <c r="G157" s="321"/>
      <c r="H157" s="321"/>
      <c r="I157" s="321"/>
    </row>
    <row r="158" spans="4:9" s="212" customFormat="1" ht="15.75">
      <c r="D158" s="321"/>
      <c r="E158" s="321"/>
      <c r="F158" s="321"/>
      <c r="G158" s="321"/>
      <c r="H158" s="321"/>
      <c r="I158" s="321"/>
    </row>
    <row r="159" spans="4:9" s="212" customFormat="1" ht="15.75">
      <c r="D159" s="321"/>
      <c r="E159" s="321"/>
      <c r="F159" s="321"/>
      <c r="G159" s="321"/>
      <c r="H159" s="321"/>
      <c r="I159" s="321"/>
    </row>
    <row r="160" spans="4:9" s="212" customFormat="1" ht="15.75">
      <c r="D160" s="321"/>
      <c r="E160" s="321"/>
      <c r="F160" s="321"/>
      <c r="G160" s="321"/>
      <c r="H160" s="321"/>
      <c r="I160" s="321"/>
    </row>
    <row r="161" spans="4:9" s="212" customFormat="1" ht="15.75">
      <c r="D161" s="321"/>
      <c r="E161" s="321"/>
      <c r="F161" s="321"/>
      <c r="G161" s="321"/>
      <c r="H161" s="321"/>
      <c r="I161" s="321"/>
    </row>
    <row r="162" spans="4:9" s="212" customFormat="1" ht="15.75">
      <c r="D162" s="321"/>
      <c r="E162" s="321"/>
      <c r="F162" s="321"/>
      <c r="G162" s="321"/>
      <c r="H162" s="321"/>
      <c r="I162" s="321"/>
    </row>
    <row r="163" spans="4:9" s="212" customFormat="1" ht="15.75">
      <c r="D163" s="321"/>
      <c r="E163" s="321"/>
      <c r="F163" s="321"/>
      <c r="G163" s="321"/>
      <c r="H163" s="321"/>
      <c r="I163" s="321"/>
    </row>
    <row r="164" spans="4:9" s="212" customFormat="1" ht="15.75">
      <c r="D164" s="321"/>
      <c r="E164" s="321"/>
      <c r="F164" s="321"/>
      <c r="G164" s="321"/>
      <c r="H164" s="321"/>
      <c r="I164" s="321"/>
    </row>
    <row r="165" spans="4:9" s="212" customFormat="1" ht="15.75">
      <c r="D165" s="321"/>
      <c r="E165" s="321"/>
      <c r="F165" s="321"/>
      <c r="G165" s="321"/>
      <c r="H165" s="321"/>
      <c r="I165" s="321"/>
    </row>
    <row r="166" spans="4:9" s="212" customFormat="1" ht="15.75">
      <c r="D166" s="321"/>
      <c r="E166" s="321"/>
      <c r="F166" s="321"/>
      <c r="G166" s="321"/>
      <c r="H166" s="321"/>
      <c r="I166" s="321"/>
    </row>
    <row r="167" spans="4:9" s="212" customFormat="1" ht="15.75">
      <c r="D167" s="321"/>
      <c r="E167" s="321"/>
      <c r="F167" s="321"/>
      <c r="G167" s="321"/>
      <c r="H167" s="321"/>
      <c r="I167" s="321"/>
    </row>
    <row r="168" spans="4:9" s="212" customFormat="1" ht="15.75">
      <c r="D168" s="321"/>
      <c r="E168" s="321"/>
      <c r="F168" s="321"/>
      <c r="G168" s="321"/>
      <c r="H168" s="321"/>
      <c r="I168" s="321"/>
    </row>
    <row r="169" spans="4:9" s="212" customFormat="1" ht="15.75">
      <c r="D169" s="321"/>
      <c r="E169" s="321"/>
      <c r="F169" s="321"/>
      <c r="G169" s="321"/>
      <c r="H169" s="321"/>
      <c r="I169" s="321"/>
    </row>
    <row r="170" spans="4:9" s="212" customFormat="1" ht="15.75">
      <c r="D170" s="321"/>
      <c r="E170" s="321"/>
      <c r="F170" s="321"/>
      <c r="G170" s="321"/>
      <c r="H170" s="321"/>
      <c r="I170" s="321"/>
    </row>
    <row r="171" spans="4:9" s="212" customFormat="1" ht="15.75">
      <c r="D171" s="321"/>
      <c r="E171" s="321"/>
      <c r="F171" s="321"/>
      <c r="G171" s="321"/>
      <c r="H171" s="321"/>
      <c r="I171" s="321"/>
    </row>
    <row r="172" spans="4:9" s="212" customFormat="1" ht="15.75">
      <c r="D172" s="321"/>
      <c r="E172" s="321"/>
      <c r="F172" s="321"/>
      <c r="G172" s="321"/>
      <c r="H172" s="321"/>
      <c r="I172" s="321"/>
    </row>
    <row r="173" spans="4:9" s="212" customFormat="1" ht="15.75">
      <c r="D173" s="321"/>
      <c r="E173" s="321"/>
      <c r="F173" s="321"/>
      <c r="G173" s="321"/>
      <c r="H173" s="321"/>
      <c r="I173" s="321"/>
    </row>
    <row r="174" spans="4:9" s="212" customFormat="1" ht="15.75">
      <c r="D174" s="321"/>
      <c r="E174" s="321"/>
      <c r="F174" s="321"/>
      <c r="G174" s="321"/>
      <c r="H174" s="321"/>
      <c r="I174" s="321"/>
    </row>
    <row r="175" spans="4:9" s="212" customFormat="1" ht="15.75">
      <c r="D175" s="321"/>
      <c r="E175" s="321"/>
      <c r="F175" s="321"/>
      <c r="G175" s="321"/>
      <c r="H175" s="321"/>
      <c r="I175" s="321"/>
    </row>
    <row r="176" spans="4:9" s="212" customFormat="1" ht="15.75">
      <c r="D176" s="321"/>
      <c r="E176" s="321"/>
      <c r="F176" s="321"/>
      <c r="G176" s="321"/>
      <c r="H176" s="321"/>
      <c r="I176" s="321"/>
    </row>
    <row r="177" spans="4:9" s="212" customFormat="1" ht="15.75">
      <c r="D177" s="321"/>
      <c r="E177" s="321"/>
      <c r="F177" s="321"/>
      <c r="G177" s="321"/>
      <c r="H177" s="321"/>
      <c r="I177" s="321"/>
    </row>
    <row r="178" spans="4:9" s="212" customFormat="1" ht="15.75">
      <c r="D178" s="321"/>
      <c r="E178" s="321"/>
      <c r="F178" s="321"/>
      <c r="G178" s="321"/>
      <c r="H178" s="321"/>
      <c r="I178" s="321"/>
    </row>
    <row r="179" spans="4:9" s="212" customFormat="1" ht="15.75">
      <c r="D179" s="321"/>
      <c r="E179" s="321"/>
      <c r="F179" s="321"/>
      <c r="G179" s="321"/>
      <c r="H179" s="321"/>
      <c r="I179" s="321"/>
    </row>
    <row r="180" spans="4:9" s="212" customFormat="1" ht="15.75">
      <c r="D180" s="321"/>
      <c r="E180" s="321"/>
      <c r="F180" s="321"/>
      <c r="G180" s="321"/>
      <c r="H180" s="321"/>
      <c r="I180" s="321"/>
    </row>
    <row r="181" spans="4:9" s="212" customFormat="1" ht="15.75">
      <c r="D181" s="321"/>
      <c r="E181" s="321"/>
      <c r="F181" s="321"/>
      <c r="G181" s="321"/>
      <c r="H181" s="321"/>
      <c r="I181" s="321"/>
    </row>
    <row r="182" spans="4:9" s="212" customFormat="1" ht="15.75">
      <c r="D182" s="321"/>
      <c r="E182" s="321"/>
      <c r="F182" s="321"/>
      <c r="G182" s="321"/>
      <c r="H182" s="321"/>
      <c r="I182" s="321"/>
    </row>
    <row r="183" spans="4:9" s="212" customFormat="1" ht="15.75">
      <c r="D183" s="321"/>
      <c r="E183" s="321"/>
      <c r="F183" s="321"/>
      <c r="G183" s="321"/>
      <c r="H183" s="321"/>
      <c r="I183" s="321"/>
    </row>
    <row r="184" spans="4:9" s="212" customFormat="1" ht="15.75">
      <c r="D184" s="321"/>
      <c r="E184" s="321"/>
      <c r="F184" s="321"/>
      <c r="G184" s="321"/>
      <c r="H184" s="321"/>
      <c r="I184" s="321"/>
    </row>
    <row r="185" spans="4:9" s="212" customFormat="1" ht="15.75">
      <c r="D185" s="321"/>
      <c r="E185" s="321"/>
      <c r="F185" s="321"/>
      <c r="G185" s="321"/>
      <c r="H185" s="321"/>
      <c r="I185" s="321"/>
    </row>
    <row r="186" spans="4:9" s="212" customFormat="1" ht="15.75">
      <c r="D186" s="321"/>
      <c r="E186" s="321"/>
      <c r="F186" s="321"/>
      <c r="G186" s="321"/>
      <c r="H186" s="321"/>
      <c r="I186" s="321"/>
    </row>
    <row r="187" spans="4:9" s="212" customFormat="1" ht="15.75">
      <c r="D187" s="321"/>
      <c r="E187" s="321"/>
      <c r="F187" s="321"/>
      <c r="G187" s="321"/>
      <c r="H187" s="321"/>
      <c r="I187" s="321"/>
    </row>
    <row r="188" spans="4:9" s="212" customFormat="1" ht="15.75">
      <c r="D188" s="321"/>
      <c r="E188" s="321"/>
      <c r="F188" s="321"/>
      <c r="G188" s="321"/>
      <c r="H188" s="321"/>
      <c r="I188" s="321"/>
    </row>
    <row r="189" spans="4:9" s="212" customFormat="1" ht="15.75">
      <c r="D189" s="321"/>
      <c r="E189" s="321"/>
      <c r="F189" s="321"/>
      <c r="G189" s="321"/>
      <c r="H189" s="321"/>
      <c r="I189" s="321"/>
    </row>
    <row r="190" spans="4:9" s="212" customFormat="1" ht="15.75">
      <c r="D190" s="321"/>
      <c r="E190" s="321"/>
      <c r="F190" s="321"/>
      <c r="G190" s="321"/>
      <c r="H190" s="321"/>
      <c r="I190" s="321"/>
    </row>
    <row r="191" spans="4:9" s="212" customFormat="1" ht="15.75">
      <c r="D191" s="321"/>
      <c r="E191" s="321"/>
      <c r="F191" s="321"/>
      <c r="G191" s="321"/>
      <c r="H191" s="321"/>
      <c r="I191" s="321"/>
    </row>
    <row r="192" spans="4:9" s="212" customFormat="1" ht="15.75">
      <c r="D192" s="321"/>
      <c r="E192" s="321"/>
      <c r="F192" s="321"/>
      <c r="G192" s="321"/>
      <c r="H192" s="321"/>
      <c r="I192" s="321"/>
    </row>
    <row r="193" spans="4:9" s="212" customFormat="1" ht="15.75">
      <c r="D193" s="321"/>
      <c r="E193" s="321"/>
      <c r="F193" s="321"/>
      <c r="G193" s="321"/>
      <c r="H193" s="321"/>
      <c r="I193" s="321"/>
    </row>
    <row r="194" spans="4:9" s="212" customFormat="1" ht="15.75">
      <c r="D194" s="321"/>
      <c r="E194" s="321"/>
      <c r="F194" s="321"/>
      <c r="G194" s="321"/>
      <c r="H194" s="321"/>
      <c r="I194" s="321"/>
    </row>
    <row r="195" spans="4:9" s="212" customFormat="1" ht="15.75">
      <c r="D195" s="321"/>
      <c r="E195" s="321"/>
      <c r="F195" s="321"/>
      <c r="G195" s="321"/>
      <c r="H195" s="321"/>
      <c r="I195" s="321"/>
    </row>
    <row r="196" spans="4:9" s="212" customFormat="1" ht="15.75">
      <c r="D196" s="321"/>
      <c r="E196" s="321"/>
      <c r="F196" s="321"/>
      <c r="G196" s="321"/>
      <c r="H196" s="321"/>
      <c r="I196" s="321"/>
    </row>
    <row r="197" spans="4:9" s="212" customFormat="1" ht="15.75">
      <c r="D197" s="321"/>
      <c r="E197" s="321"/>
      <c r="F197" s="321"/>
      <c r="G197" s="321"/>
      <c r="H197" s="321"/>
      <c r="I197" s="321"/>
    </row>
    <row r="198" spans="4:9" s="212" customFormat="1" ht="15.75">
      <c r="D198" s="321"/>
      <c r="E198" s="321"/>
      <c r="F198" s="321"/>
      <c r="G198" s="321"/>
      <c r="H198" s="321"/>
      <c r="I198" s="321"/>
    </row>
    <row r="199" spans="4:9" s="212" customFormat="1" ht="15.75">
      <c r="D199" s="321"/>
      <c r="E199" s="321"/>
      <c r="F199" s="321"/>
      <c r="G199" s="321"/>
      <c r="H199" s="321"/>
      <c r="I199" s="321"/>
    </row>
    <row r="200" spans="4:9" s="212" customFormat="1" ht="15.75">
      <c r="D200" s="321"/>
      <c r="E200" s="321"/>
      <c r="F200" s="321"/>
      <c r="G200" s="321"/>
      <c r="H200" s="321"/>
      <c r="I200" s="321"/>
    </row>
    <row r="201" spans="4:9" s="212" customFormat="1" ht="15.75">
      <c r="D201" s="321"/>
      <c r="E201" s="321"/>
      <c r="F201" s="321"/>
      <c r="G201" s="321"/>
      <c r="H201" s="321"/>
      <c r="I201" s="321"/>
    </row>
    <row r="202" spans="4:9" s="212" customFormat="1" ht="15.75">
      <c r="D202" s="321"/>
      <c r="E202" s="321"/>
      <c r="F202" s="321"/>
      <c r="G202" s="321"/>
      <c r="H202" s="321"/>
      <c r="I202" s="321"/>
    </row>
    <row r="203" spans="4:9" s="212" customFormat="1" ht="15.75">
      <c r="D203" s="321"/>
      <c r="E203" s="321"/>
      <c r="F203" s="321"/>
      <c r="G203" s="321"/>
      <c r="H203" s="321"/>
      <c r="I203" s="321"/>
    </row>
    <row r="204" spans="4:9" s="212" customFormat="1" ht="15.75">
      <c r="D204" s="321"/>
      <c r="E204" s="321"/>
      <c r="F204" s="321"/>
      <c r="G204" s="321"/>
      <c r="H204" s="321"/>
      <c r="I204" s="321"/>
    </row>
    <row r="205" spans="4:9" s="212" customFormat="1" ht="15.75">
      <c r="D205" s="321"/>
      <c r="E205" s="321"/>
      <c r="F205" s="321"/>
      <c r="G205" s="321"/>
      <c r="H205" s="321"/>
      <c r="I205" s="321"/>
    </row>
    <row r="206" spans="4:9" s="212" customFormat="1" ht="15.75">
      <c r="D206" s="321"/>
      <c r="E206" s="321"/>
      <c r="F206" s="321"/>
      <c r="G206" s="321"/>
      <c r="H206" s="321"/>
      <c r="I206" s="321"/>
    </row>
    <row r="207" spans="4:9" s="212" customFormat="1" ht="15.75">
      <c r="D207" s="321"/>
      <c r="E207" s="321"/>
      <c r="F207" s="321"/>
      <c r="G207" s="321"/>
      <c r="H207" s="321"/>
      <c r="I207" s="321"/>
    </row>
    <row r="208" spans="4:9" s="212" customFormat="1" ht="15.75">
      <c r="D208" s="321"/>
      <c r="E208" s="321"/>
      <c r="F208" s="321"/>
      <c r="G208" s="321"/>
      <c r="H208" s="321"/>
      <c r="I208" s="321"/>
    </row>
    <row r="209" spans="4:9" s="212" customFormat="1" ht="15.75">
      <c r="D209" s="321"/>
      <c r="E209" s="321"/>
      <c r="F209" s="321"/>
      <c r="G209" s="321"/>
      <c r="H209" s="321"/>
      <c r="I209" s="321"/>
    </row>
    <row r="210" spans="4:9" s="212" customFormat="1" ht="15.75">
      <c r="D210" s="321"/>
      <c r="E210" s="321"/>
      <c r="F210" s="321"/>
      <c r="G210" s="321"/>
      <c r="H210" s="321"/>
      <c r="I210" s="321"/>
    </row>
    <row r="211" spans="4:9" s="212" customFormat="1" ht="15.75">
      <c r="D211" s="321"/>
      <c r="E211" s="321"/>
      <c r="F211" s="321"/>
      <c r="G211" s="321"/>
      <c r="H211" s="321"/>
      <c r="I211" s="321"/>
    </row>
    <row r="212" spans="4:9" s="212" customFormat="1" ht="15.75">
      <c r="D212" s="321"/>
      <c r="E212" s="321"/>
      <c r="F212" s="321"/>
      <c r="G212" s="321"/>
      <c r="H212" s="321"/>
      <c r="I212" s="321"/>
    </row>
    <row r="213" spans="4:9" s="212" customFormat="1" ht="15.75">
      <c r="D213" s="321"/>
      <c r="E213" s="321"/>
      <c r="F213" s="321"/>
      <c r="G213" s="321"/>
      <c r="H213" s="321"/>
      <c r="I213" s="321"/>
    </row>
    <row r="214" spans="4:9" s="212" customFormat="1" ht="15.75">
      <c r="D214" s="321"/>
      <c r="E214" s="321"/>
      <c r="F214" s="321"/>
      <c r="G214" s="321"/>
      <c r="H214" s="321"/>
      <c r="I214" s="321"/>
    </row>
    <row r="215" spans="4:9" s="212" customFormat="1" ht="15.75">
      <c r="D215" s="321"/>
      <c r="E215" s="321"/>
      <c r="F215" s="321"/>
      <c r="G215" s="321"/>
      <c r="H215" s="321"/>
      <c r="I215" s="321"/>
    </row>
    <row r="216" spans="4:9" s="212" customFormat="1" ht="15.75">
      <c r="D216" s="321"/>
      <c r="E216" s="321"/>
      <c r="F216" s="321"/>
      <c r="G216" s="321"/>
      <c r="H216" s="321"/>
      <c r="I216" s="321"/>
    </row>
    <row r="217" spans="4:9" s="212" customFormat="1" ht="15.75">
      <c r="D217" s="321"/>
      <c r="E217" s="321"/>
      <c r="F217" s="321"/>
      <c r="G217" s="321"/>
      <c r="H217" s="321"/>
      <c r="I217" s="321"/>
    </row>
    <row r="218" spans="4:9" s="212" customFormat="1" ht="15.75">
      <c r="D218" s="321"/>
      <c r="E218" s="321"/>
      <c r="F218" s="321"/>
      <c r="G218" s="321"/>
      <c r="H218" s="321"/>
      <c r="I218" s="321"/>
    </row>
    <row r="219" spans="4:9" s="212" customFormat="1" ht="15.75">
      <c r="D219" s="321"/>
      <c r="E219" s="321"/>
      <c r="F219" s="321"/>
      <c r="G219" s="321"/>
      <c r="H219" s="321"/>
      <c r="I219" s="321"/>
    </row>
    <row r="220" spans="4:9" s="212" customFormat="1" ht="15.75">
      <c r="D220" s="321"/>
      <c r="E220" s="321"/>
      <c r="F220" s="321"/>
      <c r="G220" s="321"/>
      <c r="H220" s="321"/>
      <c r="I220" s="321"/>
    </row>
    <row r="221" spans="4:9" s="212" customFormat="1" ht="15.75">
      <c r="D221" s="321"/>
      <c r="E221" s="321"/>
      <c r="F221" s="321"/>
      <c r="G221" s="321"/>
      <c r="H221" s="321"/>
      <c r="I221" s="321"/>
    </row>
    <row r="222" spans="4:9" s="212" customFormat="1" ht="15.75">
      <c r="D222" s="321"/>
      <c r="E222" s="321"/>
      <c r="F222" s="321"/>
      <c r="G222" s="321"/>
      <c r="H222" s="321"/>
      <c r="I222" s="321"/>
    </row>
    <row r="223" spans="4:9" s="212" customFormat="1" ht="15.75">
      <c r="D223" s="321"/>
      <c r="E223" s="321"/>
      <c r="F223" s="321"/>
      <c r="G223" s="321"/>
      <c r="H223" s="321"/>
      <c r="I223" s="321"/>
    </row>
    <row r="224" spans="4:9" s="212" customFormat="1" ht="15.75">
      <c r="D224" s="321"/>
      <c r="E224" s="321"/>
      <c r="F224" s="321"/>
      <c r="G224" s="321"/>
      <c r="H224" s="321"/>
      <c r="I224" s="321"/>
    </row>
    <row r="225" spans="4:9" s="212" customFormat="1" ht="15.75">
      <c r="D225" s="321"/>
      <c r="E225" s="321"/>
      <c r="F225" s="321"/>
      <c r="G225" s="321"/>
      <c r="H225" s="321"/>
      <c r="I225" s="321"/>
    </row>
    <row r="226" spans="4:9" s="212" customFormat="1" ht="15.75">
      <c r="D226" s="321"/>
      <c r="E226" s="321"/>
      <c r="F226" s="321"/>
      <c r="G226" s="321"/>
      <c r="H226" s="321"/>
      <c r="I226" s="321"/>
    </row>
    <row r="227" spans="4:9" s="212" customFormat="1" ht="15.75">
      <c r="D227" s="321"/>
      <c r="E227" s="321"/>
      <c r="F227" s="321"/>
      <c r="G227" s="321"/>
      <c r="H227" s="321"/>
      <c r="I227" s="321"/>
    </row>
    <row r="228" spans="4:9" s="212" customFormat="1" ht="15.75">
      <c r="D228" s="321"/>
      <c r="E228" s="321"/>
      <c r="F228" s="321"/>
      <c r="G228" s="321"/>
      <c r="H228" s="321"/>
      <c r="I228" s="321"/>
    </row>
    <row r="229" spans="4:9" s="212" customFormat="1" ht="15.75">
      <c r="D229" s="321"/>
      <c r="E229" s="321"/>
      <c r="F229" s="321"/>
      <c r="G229" s="321"/>
      <c r="H229" s="321"/>
      <c r="I229" s="321"/>
    </row>
    <row r="230" spans="4:9" s="212" customFormat="1" ht="15.75">
      <c r="D230" s="321"/>
      <c r="E230" s="321"/>
      <c r="F230" s="321"/>
      <c r="G230" s="321"/>
      <c r="H230" s="321"/>
      <c r="I230" s="321"/>
    </row>
    <row r="231" spans="4:9" s="212" customFormat="1" ht="15.75">
      <c r="D231" s="321"/>
      <c r="E231" s="321"/>
      <c r="F231" s="321"/>
      <c r="G231" s="321"/>
      <c r="H231" s="321"/>
      <c r="I231" s="321"/>
    </row>
    <row r="232" spans="4:9" s="212" customFormat="1" ht="15.75">
      <c r="D232" s="321"/>
      <c r="E232" s="321"/>
      <c r="F232" s="321"/>
      <c r="G232" s="321"/>
      <c r="H232" s="321"/>
      <c r="I232" s="321"/>
    </row>
    <row r="233" spans="4:9" s="212" customFormat="1" ht="15.75">
      <c r="D233" s="321"/>
      <c r="E233" s="321"/>
      <c r="F233" s="321"/>
      <c r="G233" s="321"/>
      <c r="H233" s="321"/>
      <c r="I233" s="321"/>
    </row>
    <row r="234" spans="4:9" s="212" customFormat="1" ht="15.75">
      <c r="D234" s="321"/>
      <c r="E234" s="321"/>
      <c r="F234" s="321"/>
      <c r="G234" s="321"/>
      <c r="H234" s="321"/>
      <c r="I234" s="321"/>
    </row>
    <row r="235" spans="4:9" s="212" customFormat="1" ht="15.75">
      <c r="D235" s="321"/>
      <c r="E235" s="321"/>
      <c r="F235" s="321"/>
      <c r="G235" s="321"/>
      <c r="H235" s="321"/>
      <c r="I235" s="321"/>
    </row>
    <row r="236" spans="4:9" s="212" customFormat="1" ht="15.75">
      <c r="D236" s="321"/>
      <c r="E236" s="321"/>
      <c r="F236" s="321"/>
      <c r="G236" s="321"/>
      <c r="H236" s="321"/>
      <c r="I236" s="321"/>
    </row>
    <row r="237" spans="4:9" s="212" customFormat="1" ht="15.75">
      <c r="D237" s="321"/>
      <c r="E237" s="321"/>
      <c r="F237" s="321"/>
      <c r="G237" s="321"/>
      <c r="H237" s="321"/>
      <c r="I237" s="321"/>
    </row>
    <row r="238" spans="4:9" s="212" customFormat="1" ht="15.75">
      <c r="D238" s="321"/>
      <c r="E238" s="321"/>
      <c r="F238" s="321"/>
      <c r="G238" s="321"/>
      <c r="H238" s="321"/>
      <c r="I238" s="321"/>
    </row>
    <row r="239" spans="4:9" s="212" customFormat="1" ht="15.75">
      <c r="D239" s="321"/>
      <c r="E239" s="321"/>
      <c r="F239" s="321"/>
      <c r="G239" s="321"/>
      <c r="H239" s="321"/>
      <c r="I239" s="321"/>
    </row>
    <row r="240" spans="4:9" s="212" customFormat="1" ht="15.75">
      <c r="D240" s="321"/>
      <c r="E240" s="321"/>
      <c r="F240" s="321"/>
      <c r="G240" s="321"/>
      <c r="H240" s="321"/>
      <c r="I240" s="321"/>
    </row>
    <row r="241" spans="4:9" s="212" customFormat="1" ht="15.75">
      <c r="D241" s="321"/>
      <c r="E241" s="321"/>
      <c r="F241" s="321"/>
      <c r="G241" s="321"/>
      <c r="H241" s="321"/>
      <c r="I241" s="321"/>
    </row>
    <row r="242" spans="4:9" s="212" customFormat="1" ht="15.75">
      <c r="D242" s="321"/>
      <c r="E242" s="321"/>
      <c r="F242" s="321"/>
      <c r="G242" s="321"/>
      <c r="H242" s="321"/>
      <c r="I242" s="321"/>
    </row>
    <row r="243" spans="4:9" s="212" customFormat="1" ht="15.75">
      <c r="D243" s="321"/>
      <c r="E243" s="321"/>
      <c r="F243" s="321"/>
      <c r="G243" s="321"/>
      <c r="H243" s="321"/>
      <c r="I243" s="321"/>
    </row>
    <row r="244" spans="4:9" s="212" customFormat="1" ht="15.75">
      <c r="D244" s="321"/>
      <c r="E244" s="321"/>
      <c r="F244" s="321"/>
      <c r="G244" s="321"/>
      <c r="H244" s="321"/>
      <c r="I244" s="321"/>
    </row>
    <row r="245" spans="4:9" s="212" customFormat="1" ht="15.75">
      <c r="D245" s="321"/>
      <c r="E245" s="321"/>
      <c r="F245" s="321"/>
      <c r="G245" s="321"/>
      <c r="H245" s="321"/>
      <c r="I245" s="321"/>
    </row>
    <row r="246" spans="4:9" s="212" customFormat="1" ht="15.75">
      <c r="D246" s="321"/>
      <c r="E246" s="321"/>
      <c r="F246" s="321"/>
      <c r="G246" s="321"/>
      <c r="H246" s="321"/>
      <c r="I246" s="321"/>
    </row>
    <row r="247" spans="4:9" s="212" customFormat="1" ht="15.75">
      <c r="D247" s="321"/>
      <c r="E247" s="321"/>
      <c r="F247" s="321"/>
      <c r="G247" s="321"/>
      <c r="H247" s="321"/>
      <c r="I247" s="321"/>
    </row>
    <row r="248" spans="4:9" s="212" customFormat="1" ht="15.75">
      <c r="D248" s="321"/>
      <c r="E248" s="321"/>
      <c r="F248" s="321"/>
      <c r="G248" s="321"/>
      <c r="H248" s="321"/>
      <c r="I248" s="321"/>
    </row>
    <row r="249" spans="4:9" s="212" customFormat="1" ht="15.75">
      <c r="D249" s="321"/>
      <c r="E249" s="321"/>
      <c r="F249" s="321"/>
      <c r="G249" s="321"/>
      <c r="H249" s="321"/>
      <c r="I249" s="321"/>
    </row>
    <row r="250" spans="4:9" s="212" customFormat="1" ht="15.75">
      <c r="D250" s="321"/>
      <c r="E250" s="321"/>
      <c r="F250" s="321"/>
      <c r="G250" s="321"/>
      <c r="H250" s="321"/>
      <c r="I250" s="321"/>
    </row>
    <row r="251" spans="4:9" s="212" customFormat="1" ht="15.75">
      <c r="D251" s="321"/>
      <c r="E251" s="321"/>
      <c r="F251" s="321"/>
      <c r="G251" s="321"/>
      <c r="H251" s="321"/>
      <c r="I251" s="321"/>
    </row>
    <row r="252" spans="4:9" s="212" customFormat="1" ht="15.75">
      <c r="D252" s="321"/>
      <c r="E252" s="321"/>
      <c r="F252" s="321"/>
      <c r="G252" s="321"/>
      <c r="H252" s="321"/>
      <c r="I252" s="321"/>
    </row>
    <row r="253" spans="4:9" s="212" customFormat="1" ht="15.75">
      <c r="D253" s="321"/>
      <c r="E253" s="321"/>
      <c r="F253" s="321"/>
      <c r="G253" s="321"/>
      <c r="H253" s="321"/>
      <c r="I253" s="321"/>
    </row>
    <row r="254" spans="4:9" s="212" customFormat="1" ht="15.75">
      <c r="D254" s="321"/>
      <c r="E254" s="321"/>
      <c r="F254" s="321"/>
      <c r="G254" s="321"/>
      <c r="H254" s="321"/>
      <c r="I254" s="321"/>
    </row>
    <row r="255" spans="4:9" s="212" customFormat="1" ht="15.75">
      <c r="D255" s="321"/>
      <c r="E255" s="321"/>
      <c r="F255" s="321"/>
      <c r="G255" s="321"/>
      <c r="H255" s="321"/>
      <c r="I255" s="321"/>
    </row>
    <row r="256" spans="4:9" s="212" customFormat="1" ht="15.75">
      <c r="D256" s="321"/>
      <c r="E256" s="321"/>
      <c r="F256" s="321"/>
      <c r="G256" s="321"/>
      <c r="H256" s="321"/>
      <c r="I256" s="321"/>
    </row>
    <row r="257" spans="4:9" s="212" customFormat="1" ht="15.75">
      <c r="D257" s="321"/>
      <c r="E257" s="321"/>
      <c r="F257" s="321"/>
      <c r="G257" s="321"/>
      <c r="H257" s="321"/>
      <c r="I257" s="321"/>
    </row>
    <row r="258" spans="4:9" s="212" customFormat="1" ht="15.75">
      <c r="D258" s="321"/>
      <c r="E258" s="321"/>
      <c r="F258" s="321"/>
      <c r="G258" s="321"/>
      <c r="H258" s="321"/>
      <c r="I258" s="321"/>
    </row>
    <row r="259" spans="4:9" s="212" customFormat="1" ht="15.75">
      <c r="D259" s="321"/>
      <c r="E259" s="321"/>
      <c r="F259" s="321"/>
      <c r="G259" s="321"/>
      <c r="H259" s="321"/>
      <c r="I259" s="321"/>
    </row>
    <row r="260" spans="4:9" s="212" customFormat="1" ht="15.75">
      <c r="D260" s="321"/>
      <c r="E260" s="321"/>
      <c r="F260" s="321"/>
      <c r="G260" s="321"/>
      <c r="H260" s="321"/>
      <c r="I260" s="321"/>
    </row>
    <row r="261" spans="4:9" s="212" customFormat="1" ht="15.75">
      <c r="D261" s="321"/>
      <c r="E261" s="321"/>
      <c r="F261" s="321"/>
      <c r="G261" s="321"/>
      <c r="H261" s="321"/>
      <c r="I261" s="321"/>
    </row>
    <row r="262" spans="4:9" s="212" customFormat="1" ht="15.75">
      <c r="D262" s="321"/>
      <c r="E262" s="321"/>
      <c r="F262" s="321"/>
      <c r="G262" s="321"/>
      <c r="H262" s="321"/>
      <c r="I262" s="321"/>
    </row>
    <row r="263" spans="4:9" s="212" customFormat="1" ht="15.75">
      <c r="D263" s="321"/>
      <c r="E263" s="321"/>
      <c r="F263" s="321"/>
      <c r="G263" s="321"/>
      <c r="H263" s="321"/>
      <c r="I263" s="321"/>
    </row>
    <row r="264" spans="4:9" s="212" customFormat="1" ht="15.75">
      <c r="D264" s="321"/>
      <c r="E264" s="321"/>
      <c r="F264" s="321"/>
      <c r="G264" s="321"/>
      <c r="H264" s="321"/>
      <c r="I264" s="321"/>
    </row>
  </sheetData>
  <sheetProtection/>
  <mergeCells count="15">
    <mergeCell ref="B34:I34"/>
    <mergeCell ref="A8:A10"/>
    <mergeCell ref="B8:B10"/>
    <mergeCell ref="B31:H31"/>
    <mergeCell ref="I9:I10"/>
    <mergeCell ref="A29:I29"/>
    <mergeCell ref="B32:F32"/>
    <mergeCell ref="B33:F33"/>
    <mergeCell ref="B41:I41"/>
    <mergeCell ref="B42:I42"/>
    <mergeCell ref="B35:I35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Lyubima Dasheva</cp:lastModifiedBy>
  <cp:lastPrinted>2017-10-30T11:29:52Z</cp:lastPrinted>
  <dcterms:created xsi:type="dcterms:W3CDTF">2016-10-31T08:17:40Z</dcterms:created>
  <dcterms:modified xsi:type="dcterms:W3CDTF">2018-05-29T12:28:18Z</dcterms:modified>
  <cp:category/>
  <cp:version/>
  <cp:contentType/>
  <cp:contentStatus/>
</cp:coreProperties>
</file>