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8657CA57-D453-45C4-ABEE-F9DAC99338DA}" xr6:coauthVersionLast="47" xr6:coauthVersionMax="47" xr10:uidLastSave="{00000000-0000-0000-0000-000000000000}"/>
  <bookViews>
    <workbookView xWindow="6210" yWindow="1935" windowWidth="18480" windowHeight="13035" xr2:uid="{00000000-000D-0000-FFFF-FFFF00000000}"/>
  </bookViews>
  <sheets>
    <sheet name="Financial" sheetId="6" r:id="rId1"/>
  </sheets>
  <definedNames>
    <definedName name="Tab" comment="GRID_TUPLAS_HEADER" localSheetId="0">Financial!$A$1:$I$56</definedName>
  </definedNames>
  <calcPr calcId="181029"/>
</workbook>
</file>

<file path=xl/calcChain.xml><?xml version="1.0" encoding="utf-8"?>
<calcChain xmlns="http://schemas.openxmlformats.org/spreadsheetml/2006/main">
  <c r="L54" i="6" l="1"/>
  <c r="K54" i="6"/>
  <c r="L27" i="6"/>
  <c r="K27" i="6"/>
</calcChain>
</file>

<file path=xl/sharedStrings.xml><?xml version="1.0" encoding="utf-8"?>
<sst xmlns="http://schemas.openxmlformats.org/spreadsheetml/2006/main" count="59" uniqueCount="53">
  <si>
    <t>Description_bg</t>
  </si>
  <si>
    <t>-</t>
  </si>
  <si>
    <t>АКТИВ</t>
  </si>
  <si>
    <t>НЕТЕКУЩИ АКТИВИ</t>
  </si>
  <si>
    <t>ИМОТИ, МАШИНИ И ОБОРУДВАНЕ</t>
  </si>
  <si>
    <t>РЕПУТАЦИЯ</t>
  </si>
  <si>
    <t>НЕМАТЕРИАЛНИ АКТИВИ</t>
  </si>
  <si>
    <t>ИНВЕСТИЦИОННИ ИМОТИ</t>
  </si>
  <si>
    <t xml:space="preserve">ИНВЕСТИЦИИ В АСОЦИИРАНИ ДРУЖЕСТВА И СЪВМЕСТНИ ДРУЖЕСТВА </t>
  </si>
  <si>
    <t xml:space="preserve">ДРУГИ ДЪЛГОСРОЧНИ КАПИТАЛОВИ ИНВЕСТИЦИИ </t>
  </si>
  <si>
    <t>ДЪЛГОСРОЧНИ ВЗЕМАНИЯ ОТ СВЪРЗАНИ ПРЕДПРИЯТИЯ </t>
  </si>
  <si>
    <t>АКТИВИ ПО ОТСРОЧЕНИ ДАНЪЦИ</t>
  </si>
  <si>
    <t>ДРУГИ ДЪЛГОСРОЧНИ ВЗЕМАНИЯ</t>
  </si>
  <si>
    <t>ТЕКУЩИ АКТИВИ</t>
  </si>
  <si>
    <t>МАТЕРИАЛНИ ЗАПАСИ</t>
  </si>
  <si>
    <t>ТЪРГОВСКИ ВЗЕМАНИЯ </t>
  </si>
  <si>
    <t>ВЗЕМАНИЯ ОТ СВЪРЗАНИ ПРЕДПРИЯТИЯ</t>
  </si>
  <si>
    <t>ДРУГИ ВЗЕМАНИЯ И ПРЕДПЛАТЕНИ РАЗХОДИ</t>
  </si>
  <si>
    <t>ПАРИЧНИ СРЕДСТВА И ПАРИЧНИ ЕКВИВАЛЕНТИ</t>
  </si>
  <si>
    <t>ОБЩО АКТИВИ</t>
  </si>
  <si>
    <t>СОБСТВЕН КАПИТАЛ И ПАСИВИ</t>
  </si>
  <si>
    <t>КАПИТАЛ, ОТНАСЯЩ СЕ КЪМ ПРИТЕЖАТЕЛИТЕ НА СОБСТВЕНИЯ КАПИТАЛ НА ДРУЖЕСТВОТО - МАЙКА</t>
  </si>
  <si>
    <t>ОСНОВЕН  АКЦИОНЕРЕН КАПИТАЛ</t>
  </si>
  <si>
    <t>РЕЗЕРВИ</t>
  </si>
  <si>
    <t>НЕРАЗПРЕДЕЛЕНА ПЕЧАЛБА</t>
  </si>
  <si>
    <t>НЕКОНТРОЛИРАЩО УЧАСТИЕ</t>
  </si>
  <si>
    <t>ОБЩО СОБСТВЕН КАПИТАЛ</t>
  </si>
  <si>
    <t>ПАСИВИ</t>
  </si>
  <si>
    <t>НЕТЕКУЩИ ЗАДЪЛЖЕНИЯ</t>
  </si>
  <si>
    <t>ДЪЛГОСРОЧНИ БАНКОВИ ЗАЕМИ</t>
  </si>
  <si>
    <t>ПАСИВИ ПО ОТСРОЧЕНИ ДАНЪЦИ</t>
  </si>
  <si>
    <t>ЗАДЪЛЖЕНИЯ ПО  ЛИЗИНГ</t>
  </si>
  <si>
    <t>ДРУГИ НЕТЕКУЩИ ЗАДЪЛЖЕНИЯ</t>
  </si>
  <si>
    <t>ТЕКУЩИ ЗАДЪЛЖЕНИЯ</t>
  </si>
  <si>
    <t>КРАТКОСРОЧНИ БАНКОВИ ЗАЕМИ </t>
  </si>
  <si>
    <t>КРАТКОСРОЧНА ЧАСТ НА ДЪЛГОСРОЧНИ БАНКОВИ ЗАЕМИ</t>
  </si>
  <si>
    <t>ТЪРГОВСКИ ЗАДЪЛЖЕНИЯ</t>
  </si>
  <si>
    <t>ЗАДЪЛЖЕНИЯ КЪМ СВЪРЗАНИ ПРЕДПРИЯТИЯ</t>
  </si>
  <si>
    <t>ЗАДЪЛЖЕНИЯ КЪМ ПЕРСОНАЛА И ЗА СОЦИАЛНО ОСИГУРЯВАНЕ</t>
  </si>
  <si>
    <t>ЗАДЪЛЖЕНИЯ ЗА ДАНЪЦИ</t>
  </si>
  <si>
    <t>ДРУГИ ТЕКУЩИ ЗАДЪЛЖЕНИЯ</t>
  </si>
  <si>
    <t>ОБЩО ПАСИВИ</t>
  </si>
  <si>
    <t>ОБЩО СОБСТВЕН КАПИТАЛ И ПАСИВИ</t>
  </si>
  <si>
    <t>ПРИВЛЕЧЕН КАПИТАЛ / СОБСТВЕН КАПИТАЛ</t>
  </si>
  <si>
    <t>DEBT / EQUITY</t>
  </si>
  <si>
    <t>ТЕКУЩИ АКТИВИ / ТЕКУЩИ ЗАДЪЛЖЕНИЯ</t>
  </si>
  <si>
    <t>(ВЗЕМАНИЯ + ПАРИЧНИ СРЕДСТВА)/ТЕКУЩИ ЗАДЪЛЖЕНИЯ</t>
  </si>
  <si>
    <t>ПАРИЧЕН ПОТОК ОПЕРАТИВНА ДЕЙНОСТ / ОБЩО ПАСИВИ</t>
  </si>
  <si>
    <t>ДРУГИ КАПИТАЛОВИ КОМПОНЕНТИ (РЕЗЕРВ ПО ИЗДАДЕНИ ВАРАНТИ)</t>
  </si>
  <si>
    <t>ДЪЛГОСРОЧНИ ЗАДЪЛЖЕНИЯ КЪМ СВЪРЗАНИ ЛИЦА</t>
  </si>
  <si>
    <t xml:space="preserve">ДЪЛГОСРОЧНИ ЗАДЪЛЖЕНИЯ КЪМ ПЕРСОНАЛА </t>
  </si>
  <si>
    <t>ПРАВИТЕЛСТВЕНИ ФИНАНСИРАНИЯ</t>
  </si>
  <si>
    <t xml:space="preserve"> 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</si>
</sst>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_);\(#,##0.000\)"/>
    <numFmt numFmtId="165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.6"/>
      <color theme="1"/>
      <name val="Open Sans"/>
      <family val="2"/>
    </font>
    <font>
      <b/>
      <sz val="9.6"/>
      <color theme="1"/>
      <name val="Open Sans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165" fontId="5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3" xfId="0" applyFont="1" applyBorder="1" applyAlignment="1">
      <alignment horizontal="right"/>
    </xf>
    <xf numFmtId="37" fontId="2" fillId="0" borderId="1" xfId="0" applyNumberFormat="1" applyFont="1" applyBorder="1" applyAlignment="1">
      <alignment vertical="center" wrapText="1"/>
    </xf>
    <xf numFmtId="37" fontId="2" fillId="0" borderId="2" xfId="0" applyNumberFormat="1" applyFont="1" applyBorder="1" applyAlignment="1">
      <alignment vertical="center" wrapText="1"/>
    </xf>
    <xf numFmtId="37" fontId="3" fillId="0" borderId="1" xfId="0" applyNumberFormat="1" applyFont="1" applyBorder="1" applyAlignment="1">
      <alignment vertical="center" wrapText="1"/>
    </xf>
    <xf numFmtId="37" fontId="3" fillId="0" borderId="2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37" fontId="3" fillId="0" borderId="1" xfId="0" applyNumberFormat="1" applyFont="1" applyBorder="1" applyAlignment="1">
      <alignment horizontal="right" vertical="center" wrapText="1"/>
    </xf>
    <xf numFmtId="39" fontId="3" fillId="0" borderId="1" xfId="0" applyNumberFormat="1" applyFont="1" applyBorder="1" applyAlignment="1">
      <alignment horizontal="right" vertical="center" wrapText="1"/>
    </xf>
    <xf numFmtId="39" fontId="3" fillId="0" borderId="2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right"/>
    </xf>
    <xf numFmtId="2" fontId="0" fillId="0" borderId="1" xfId="0" applyNumberFormat="1" applyBorder="1"/>
  </cellXfs>
  <cellStyles count="3">
    <cellStyle name="Comma 2" xfId="2" xr:uid="{10F5ADF0-64FA-4603-9700-FBFD9457C35C}"/>
    <cellStyle name="Normal" xfId="0" builtinId="0"/>
    <cellStyle name="Normal 2" xfId="1" xr:uid="{A429079E-25FD-4E3A-BA10-78CD0019D38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28D16-08A7-4578-BF92-86013AEBB8A8}">
  <dimension ref="A1:L56"/>
  <sheetViews>
    <sheetView tabSelected="1" topLeftCell="A16" zoomScale="66" zoomScaleNormal="66" workbookViewId="0">
      <selection activeCell="I61" sqref="I61"/>
    </sheetView>
  </sheetViews>
  <sheetFormatPr defaultRowHeight="15" x14ac:dyDescent="0.25"/>
  <cols>
    <col min="1" max="1" width="73" customWidth="1"/>
    <col min="2" max="3" width="12.140625" customWidth="1"/>
    <col min="4" max="5" width="15.85546875" bestFit="1" customWidth="1"/>
    <col min="6" max="10" width="15.85546875" customWidth="1"/>
    <col min="11" max="11" width="14.140625" customWidth="1"/>
    <col min="12" max="12" width="12.5703125" customWidth="1"/>
  </cols>
  <sheetData>
    <row r="1" spans="1:12" x14ac:dyDescent="0.25">
      <c r="A1" s="2" t="s">
        <v>0</v>
      </c>
      <c r="B1" s="3">
        <v>2014</v>
      </c>
      <c r="C1" s="3">
        <v>2015</v>
      </c>
      <c r="D1" s="3">
        <v>2016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  <c r="K1" s="15">
        <v>2023</v>
      </c>
      <c r="L1" s="15">
        <v>2024</v>
      </c>
    </row>
    <row r="2" spans="1:12" x14ac:dyDescent="0.25">
      <c r="A2" s="1" t="s">
        <v>2</v>
      </c>
      <c r="B2" s="4"/>
      <c r="C2" s="4"/>
      <c r="D2" s="4"/>
      <c r="E2" s="5"/>
      <c r="F2" s="5"/>
      <c r="G2" s="5"/>
      <c r="H2" s="5"/>
      <c r="I2" s="5"/>
      <c r="J2" s="5"/>
      <c r="K2" s="1"/>
      <c r="L2" s="1"/>
    </row>
    <row r="3" spans="1:12" x14ac:dyDescent="0.25">
      <c r="A3" s="1" t="s">
        <v>3</v>
      </c>
      <c r="B3" s="4"/>
      <c r="C3" s="4"/>
      <c r="D3" s="4"/>
      <c r="E3" s="5"/>
      <c r="F3" s="5"/>
      <c r="G3" s="5"/>
      <c r="H3" s="5"/>
      <c r="I3" s="5"/>
      <c r="J3" s="5"/>
      <c r="K3" s="1"/>
      <c r="L3" s="1"/>
    </row>
    <row r="4" spans="1:12" x14ac:dyDescent="0.25">
      <c r="A4" s="1" t="s">
        <v>4</v>
      </c>
      <c r="B4" s="4">
        <v>299037</v>
      </c>
      <c r="C4" s="4">
        <v>315005</v>
      </c>
      <c r="D4" s="4">
        <v>321215</v>
      </c>
      <c r="E4" s="5">
        <v>317620</v>
      </c>
      <c r="F4" s="5">
        <v>324525</v>
      </c>
      <c r="G4" s="5">
        <v>378625</v>
      </c>
      <c r="H4" s="5">
        <v>395872</v>
      </c>
      <c r="I4" s="5">
        <v>362393</v>
      </c>
      <c r="J4" s="5">
        <v>376407</v>
      </c>
      <c r="K4" s="5">
        <v>357624</v>
      </c>
      <c r="L4" s="5">
        <v>391204</v>
      </c>
    </row>
    <row r="5" spans="1:12" x14ac:dyDescent="0.25">
      <c r="A5" s="1" t="s">
        <v>5</v>
      </c>
      <c r="B5" s="4">
        <v>13270</v>
      </c>
      <c r="C5" s="4">
        <v>24127</v>
      </c>
      <c r="D5" s="4">
        <v>9885</v>
      </c>
      <c r="E5" s="5">
        <v>23147</v>
      </c>
      <c r="F5" s="5">
        <v>23516</v>
      </c>
      <c r="G5" s="5">
        <v>15909</v>
      </c>
      <c r="H5" s="5">
        <v>13269</v>
      </c>
      <c r="I5" s="5">
        <v>54421</v>
      </c>
      <c r="J5" s="5">
        <v>48151</v>
      </c>
      <c r="K5" s="5">
        <v>57829</v>
      </c>
      <c r="L5" s="5">
        <v>253925</v>
      </c>
    </row>
    <row r="6" spans="1:12" x14ac:dyDescent="0.25">
      <c r="A6" s="1" t="s">
        <v>6</v>
      </c>
      <c r="B6" s="4">
        <v>10918</v>
      </c>
      <c r="C6" s="4">
        <v>11375</v>
      </c>
      <c r="D6" s="4">
        <v>34601</v>
      </c>
      <c r="E6" s="5">
        <v>63449</v>
      </c>
      <c r="F6" s="5">
        <v>62195</v>
      </c>
      <c r="G6" s="5">
        <v>42829</v>
      </c>
      <c r="H6" s="5">
        <v>58272</v>
      </c>
      <c r="I6" s="5">
        <v>13420</v>
      </c>
      <c r="J6" s="5">
        <v>3522</v>
      </c>
      <c r="K6" s="5">
        <v>3439</v>
      </c>
      <c r="L6" s="5">
        <v>5541</v>
      </c>
    </row>
    <row r="7" spans="1:12" x14ac:dyDescent="0.25">
      <c r="A7" s="1" t="s">
        <v>7</v>
      </c>
      <c r="B7" s="4">
        <v>10606</v>
      </c>
      <c r="C7" s="4">
        <v>10562</v>
      </c>
      <c r="D7" s="4">
        <v>9483</v>
      </c>
      <c r="E7" s="5">
        <v>9811</v>
      </c>
      <c r="F7" s="5">
        <v>10427</v>
      </c>
      <c r="G7" s="5">
        <v>10856</v>
      </c>
      <c r="H7" s="5">
        <v>11691</v>
      </c>
      <c r="I7" s="5">
        <v>9446</v>
      </c>
      <c r="J7" s="5">
        <v>10568</v>
      </c>
      <c r="K7" s="5">
        <v>11198</v>
      </c>
      <c r="L7" s="5">
        <v>7890</v>
      </c>
    </row>
    <row r="8" spans="1:12" x14ac:dyDescent="0.25">
      <c r="A8" s="1" t="s">
        <v>8</v>
      </c>
      <c r="B8" s="4">
        <v>12387</v>
      </c>
      <c r="C8" s="4">
        <v>5224</v>
      </c>
      <c r="D8" s="4">
        <v>18715</v>
      </c>
      <c r="E8" s="5">
        <v>19536</v>
      </c>
      <c r="F8" s="5">
        <v>20383</v>
      </c>
      <c r="G8" s="5">
        <v>62985</v>
      </c>
      <c r="H8" s="5">
        <v>62811</v>
      </c>
      <c r="I8" s="5">
        <v>127320</v>
      </c>
      <c r="J8" s="5">
        <v>162844</v>
      </c>
      <c r="K8" s="5">
        <v>231292</v>
      </c>
      <c r="L8" s="5">
        <v>251710</v>
      </c>
    </row>
    <row r="9" spans="1:12" x14ac:dyDescent="0.25">
      <c r="A9" s="1" t="s">
        <v>9</v>
      </c>
      <c r="B9" s="4">
        <v>6968</v>
      </c>
      <c r="C9" s="4">
        <v>7424</v>
      </c>
      <c r="D9" s="4">
        <v>5721</v>
      </c>
      <c r="E9" s="5">
        <v>7982</v>
      </c>
      <c r="F9" s="5">
        <v>8598</v>
      </c>
      <c r="G9" s="5">
        <v>10079</v>
      </c>
      <c r="H9" s="5">
        <v>14294</v>
      </c>
      <c r="I9" s="5">
        <v>5778</v>
      </c>
      <c r="J9" s="5">
        <v>4778</v>
      </c>
      <c r="K9" s="5">
        <v>3942</v>
      </c>
      <c r="L9" s="5">
        <v>16791</v>
      </c>
    </row>
    <row r="10" spans="1:12" x14ac:dyDescent="0.25">
      <c r="A10" s="1" t="s">
        <v>10</v>
      </c>
      <c r="B10" s="4">
        <v>33150</v>
      </c>
      <c r="C10" s="4">
        <v>20505</v>
      </c>
      <c r="D10" s="4">
        <v>10028</v>
      </c>
      <c r="E10" s="5">
        <v>20599</v>
      </c>
      <c r="F10" s="5">
        <v>23055</v>
      </c>
      <c r="G10" s="5">
        <v>91794</v>
      </c>
      <c r="H10" s="5">
        <v>59726</v>
      </c>
      <c r="I10" s="5">
        <v>49696</v>
      </c>
      <c r="J10" s="5">
        <v>67471</v>
      </c>
      <c r="K10" s="5">
        <v>53353</v>
      </c>
      <c r="L10" s="5">
        <v>10386</v>
      </c>
    </row>
    <row r="11" spans="1:12" x14ac:dyDescent="0.25">
      <c r="A11" s="1" t="s">
        <v>11</v>
      </c>
      <c r="B11" s="4">
        <v>3849</v>
      </c>
      <c r="C11" s="4">
        <v>3716</v>
      </c>
      <c r="D11" s="4">
        <v>2802</v>
      </c>
      <c r="E11" s="5">
        <v>1342</v>
      </c>
      <c r="F11" s="5">
        <v>1590</v>
      </c>
      <c r="G11" s="5">
        <v>2421</v>
      </c>
      <c r="H11" s="5">
        <v>2049</v>
      </c>
      <c r="I11" s="5">
        <v>10222</v>
      </c>
      <c r="J11" s="5">
        <v>5694</v>
      </c>
      <c r="K11" s="5">
        <v>5604</v>
      </c>
      <c r="L11" s="5">
        <v>8028</v>
      </c>
    </row>
    <row r="12" spans="1:12" x14ac:dyDescent="0.25">
      <c r="A12" s="1" t="s">
        <v>12</v>
      </c>
      <c r="B12" s="4">
        <v>353</v>
      </c>
      <c r="C12" s="4">
        <v>3546</v>
      </c>
      <c r="D12" s="4">
        <v>4149</v>
      </c>
      <c r="E12" s="5">
        <v>4883</v>
      </c>
      <c r="F12" s="5">
        <v>6399</v>
      </c>
      <c r="G12" s="5">
        <v>10674</v>
      </c>
      <c r="H12" s="5">
        <v>11951</v>
      </c>
      <c r="I12" s="5">
        <v>1050</v>
      </c>
      <c r="J12" s="5">
        <v>2052</v>
      </c>
      <c r="K12" s="5">
        <v>2818</v>
      </c>
      <c r="L12" s="5">
        <v>3571</v>
      </c>
    </row>
    <row r="13" spans="1:12" x14ac:dyDescent="0.25">
      <c r="A13" s="1"/>
      <c r="B13" s="6">
        <v>390538</v>
      </c>
      <c r="C13" s="6">
        <v>401484</v>
      </c>
      <c r="D13" s="6">
        <v>416599</v>
      </c>
      <c r="E13" s="7">
        <v>468369</v>
      </c>
      <c r="F13" s="7">
        <v>480688</v>
      </c>
      <c r="G13" s="7">
        <v>626172</v>
      </c>
      <c r="H13" s="7">
        <v>629935</v>
      </c>
      <c r="I13" s="7">
        <v>633746</v>
      </c>
      <c r="J13" s="7">
        <v>681487</v>
      </c>
      <c r="K13" s="7">
        <v>727099</v>
      </c>
      <c r="L13" s="7">
        <v>949046</v>
      </c>
    </row>
    <row r="14" spans="1:12" x14ac:dyDescent="0.25">
      <c r="A14" s="1" t="s">
        <v>13</v>
      </c>
      <c r="B14" s="4"/>
      <c r="C14" s="4"/>
      <c r="D14" s="4"/>
      <c r="E14" s="5"/>
      <c r="F14" s="5"/>
      <c r="G14" s="5"/>
      <c r="H14" s="5"/>
      <c r="I14" s="5"/>
      <c r="J14" s="5"/>
      <c r="K14" s="1"/>
      <c r="L14" s="1"/>
    </row>
    <row r="15" spans="1:12" x14ac:dyDescent="0.25">
      <c r="A15" s="1" t="s">
        <v>14</v>
      </c>
      <c r="B15" s="4">
        <v>155910</v>
      </c>
      <c r="C15" s="4">
        <v>163129</v>
      </c>
      <c r="D15" s="4">
        <v>171791</v>
      </c>
      <c r="E15" s="5">
        <v>218109</v>
      </c>
      <c r="F15" s="5">
        <v>235763</v>
      </c>
      <c r="G15" s="5">
        <v>229873</v>
      </c>
      <c r="H15" s="5">
        <v>287569</v>
      </c>
      <c r="I15" s="5">
        <v>255949</v>
      </c>
      <c r="J15" s="5">
        <v>278583</v>
      </c>
      <c r="K15" s="5">
        <v>339333</v>
      </c>
      <c r="L15" s="5">
        <v>450665</v>
      </c>
    </row>
    <row r="16" spans="1:12" x14ac:dyDescent="0.25">
      <c r="A16" s="1" t="s">
        <v>15</v>
      </c>
      <c r="B16" s="4">
        <v>196.33</v>
      </c>
      <c r="C16" s="4">
        <v>205589</v>
      </c>
      <c r="D16" s="4">
        <v>215583</v>
      </c>
      <c r="E16" s="5">
        <v>235193</v>
      </c>
      <c r="F16" s="5">
        <v>235911</v>
      </c>
      <c r="G16" s="5">
        <v>255660</v>
      </c>
      <c r="H16" s="5">
        <v>250707</v>
      </c>
      <c r="I16" s="5">
        <v>227832</v>
      </c>
      <c r="J16" s="5">
        <v>224442</v>
      </c>
      <c r="K16" s="5">
        <v>264955</v>
      </c>
      <c r="L16" s="5">
        <v>307188</v>
      </c>
    </row>
    <row r="17" spans="1:12" x14ac:dyDescent="0.25">
      <c r="A17" s="1" t="s">
        <v>16</v>
      </c>
      <c r="B17" s="4">
        <v>25318</v>
      </c>
      <c r="C17" s="4">
        <v>27434</v>
      </c>
      <c r="D17" s="4">
        <v>14982</v>
      </c>
      <c r="E17" s="5">
        <v>4694</v>
      </c>
      <c r="F17" s="5">
        <v>9942</v>
      </c>
      <c r="G17" s="5">
        <v>7112</v>
      </c>
      <c r="H17" s="5">
        <v>6682</v>
      </c>
      <c r="I17" s="5">
        <v>14479</v>
      </c>
      <c r="J17" s="5">
        <v>12909</v>
      </c>
      <c r="K17" s="5">
        <v>14905</v>
      </c>
      <c r="L17" s="5">
        <v>11664</v>
      </c>
    </row>
    <row r="18" spans="1:12" x14ac:dyDescent="0.25">
      <c r="A18" s="1" t="s">
        <v>17</v>
      </c>
      <c r="B18" s="4">
        <v>22445</v>
      </c>
      <c r="C18" s="4">
        <v>14505</v>
      </c>
      <c r="D18" s="4">
        <v>17727</v>
      </c>
      <c r="E18" s="5">
        <v>21040</v>
      </c>
      <c r="F18" s="5">
        <v>22717</v>
      </c>
      <c r="G18" s="5">
        <v>27480</v>
      </c>
      <c r="H18" s="5">
        <v>41926</v>
      </c>
      <c r="I18" s="5">
        <v>35250</v>
      </c>
      <c r="J18" s="5">
        <v>36702</v>
      </c>
      <c r="K18" s="5">
        <v>38991</v>
      </c>
      <c r="L18" s="5">
        <v>45548</v>
      </c>
    </row>
    <row r="19" spans="1:12" x14ac:dyDescent="0.25">
      <c r="A19" s="1" t="s">
        <v>18</v>
      </c>
      <c r="B19" s="4">
        <v>26822</v>
      </c>
      <c r="C19" s="4">
        <v>23486</v>
      </c>
      <c r="D19" s="4">
        <v>22539</v>
      </c>
      <c r="E19" s="5">
        <v>33328</v>
      </c>
      <c r="F19" s="5">
        <v>25582</v>
      </c>
      <c r="G19" s="5">
        <v>27513</v>
      </c>
      <c r="H19" s="5">
        <v>25293</v>
      </c>
      <c r="I19" s="5">
        <v>37722</v>
      </c>
      <c r="J19" s="5">
        <v>19855</v>
      </c>
      <c r="K19" s="5">
        <v>128879</v>
      </c>
      <c r="L19" s="5">
        <v>36073</v>
      </c>
    </row>
    <row r="20" spans="1:12" x14ac:dyDescent="0.25">
      <c r="A20" s="1"/>
      <c r="B20" s="6">
        <v>426825</v>
      </c>
      <c r="C20" s="6">
        <v>434143</v>
      </c>
      <c r="D20" s="6">
        <v>442622</v>
      </c>
      <c r="E20" s="7">
        <v>512364</v>
      </c>
      <c r="F20" s="7">
        <v>529915</v>
      </c>
      <c r="G20" s="7">
        <v>549100</v>
      </c>
      <c r="H20" s="7">
        <v>612177</v>
      </c>
      <c r="I20" s="7">
        <v>571232</v>
      </c>
      <c r="J20" s="7">
        <v>572491</v>
      </c>
      <c r="K20" s="7">
        <v>787063</v>
      </c>
      <c r="L20" s="7">
        <v>851138</v>
      </c>
    </row>
    <row r="21" spans="1:12" x14ac:dyDescent="0.25">
      <c r="A21" s="1" t="s">
        <v>19</v>
      </c>
      <c r="B21" s="6">
        <v>817363</v>
      </c>
      <c r="C21" s="6">
        <v>835627</v>
      </c>
      <c r="D21" s="6">
        <v>895221</v>
      </c>
      <c r="E21" s="7">
        <v>980733</v>
      </c>
      <c r="F21" s="7">
        <v>1010603</v>
      </c>
      <c r="G21" s="7">
        <v>1175272</v>
      </c>
      <c r="H21" s="7">
        <v>1242112</v>
      </c>
      <c r="I21" s="7">
        <v>1204978</v>
      </c>
      <c r="J21" s="7">
        <v>1253978</v>
      </c>
      <c r="K21" s="7">
        <v>1514162</v>
      </c>
      <c r="L21" s="7">
        <v>1800184</v>
      </c>
    </row>
    <row r="22" spans="1:12" x14ac:dyDescent="0.25">
      <c r="A22" s="1" t="s">
        <v>20</v>
      </c>
      <c r="B22" s="4"/>
      <c r="C22" s="4"/>
      <c r="D22" s="4"/>
      <c r="E22" s="5"/>
      <c r="F22" s="5"/>
      <c r="G22" s="5"/>
      <c r="H22" s="5"/>
      <c r="I22" s="5"/>
      <c r="J22" s="5"/>
      <c r="K22" s="1"/>
      <c r="L22" s="1"/>
    </row>
    <row r="23" spans="1:12" x14ac:dyDescent="0.25">
      <c r="A23" s="1" t="s">
        <v>21</v>
      </c>
      <c r="B23" s="4"/>
      <c r="C23" s="4"/>
      <c r="D23" s="4"/>
      <c r="E23" s="5"/>
      <c r="F23" s="5"/>
      <c r="G23" s="5"/>
      <c r="H23" s="5"/>
      <c r="I23" s="5"/>
      <c r="J23" s="5"/>
      <c r="K23" s="1"/>
      <c r="L23" s="1"/>
    </row>
    <row r="24" spans="1:12" x14ac:dyDescent="0.25">
      <c r="A24" s="1" t="s">
        <v>22</v>
      </c>
      <c r="B24" s="4">
        <v>132000</v>
      </c>
      <c r="C24" s="4">
        <v>134798</v>
      </c>
      <c r="D24" s="4">
        <v>134798</v>
      </c>
      <c r="E24" s="4">
        <v>134798</v>
      </c>
      <c r="F24" s="5">
        <v>134798</v>
      </c>
      <c r="G24" s="5">
        <v>134798</v>
      </c>
      <c r="H24" s="5">
        <v>134798</v>
      </c>
      <c r="I24" s="5">
        <v>134798</v>
      </c>
      <c r="J24" s="5">
        <v>134798</v>
      </c>
      <c r="K24" s="5">
        <v>172591</v>
      </c>
      <c r="L24" s="5">
        <v>179100</v>
      </c>
    </row>
    <row r="25" spans="1:12" x14ac:dyDescent="0.25">
      <c r="A25" s="1" t="s">
        <v>23</v>
      </c>
      <c r="B25" s="4">
        <v>36069</v>
      </c>
      <c r="C25" s="4">
        <v>48855</v>
      </c>
      <c r="D25" s="4">
        <v>62708</v>
      </c>
      <c r="E25" s="5">
        <v>53576</v>
      </c>
      <c r="F25" s="5">
        <v>55661</v>
      </c>
      <c r="G25" s="5">
        <v>60977</v>
      </c>
      <c r="H25" s="5">
        <v>57701</v>
      </c>
      <c r="I25" s="5">
        <v>55031</v>
      </c>
      <c r="J25" s="5">
        <v>47503</v>
      </c>
      <c r="K25" s="5">
        <v>167987</v>
      </c>
      <c r="L25" s="5">
        <v>194883</v>
      </c>
    </row>
    <row r="26" spans="1:12" x14ac:dyDescent="0.25">
      <c r="A26" s="1" t="s">
        <v>48</v>
      </c>
      <c r="B26" s="5" t="s">
        <v>1</v>
      </c>
      <c r="C26" s="5" t="s">
        <v>1</v>
      </c>
      <c r="D26" s="5" t="s">
        <v>1</v>
      </c>
      <c r="E26" s="5" t="s">
        <v>1</v>
      </c>
      <c r="F26" s="5" t="s">
        <v>1</v>
      </c>
      <c r="G26" s="5" t="s">
        <v>1</v>
      </c>
      <c r="H26" s="5" t="s">
        <v>1</v>
      </c>
      <c r="I26" s="5">
        <v>12512</v>
      </c>
      <c r="J26" s="5">
        <v>12488</v>
      </c>
      <c r="K26" s="5">
        <v>1857</v>
      </c>
      <c r="L26" s="5">
        <v>260</v>
      </c>
    </row>
    <row r="27" spans="1:12" x14ac:dyDescent="0.25">
      <c r="A27" s="1" t="s">
        <v>24</v>
      </c>
      <c r="B27" s="4">
        <v>203260</v>
      </c>
      <c r="C27" s="4">
        <v>222238</v>
      </c>
      <c r="D27" s="4">
        <v>259984</v>
      </c>
      <c r="E27" s="5">
        <v>281509</v>
      </c>
      <c r="F27" s="5">
        <v>285101</v>
      </c>
      <c r="G27" s="5">
        <v>360656</v>
      </c>
      <c r="H27" s="5">
        <v>360770</v>
      </c>
      <c r="I27" s="5">
        <v>444634</v>
      </c>
      <c r="J27" s="5">
        <v>509869</v>
      </c>
      <c r="K27" s="5">
        <f>395897</f>
        <v>395897</v>
      </c>
      <c r="L27" s="5">
        <f>449676</f>
        <v>449676</v>
      </c>
    </row>
    <row r="28" spans="1:12" x14ac:dyDescent="0.25">
      <c r="A28" s="1"/>
      <c r="B28" s="6">
        <v>371329</v>
      </c>
      <c r="C28" s="6">
        <v>405891</v>
      </c>
      <c r="D28" s="6">
        <v>457490</v>
      </c>
      <c r="E28" s="7">
        <v>469883</v>
      </c>
      <c r="F28" s="7">
        <v>475560</v>
      </c>
      <c r="G28" s="7">
        <v>556431</v>
      </c>
      <c r="H28" s="7">
        <v>553269</v>
      </c>
      <c r="I28" s="7">
        <v>646975</v>
      </c>
      <c r="J28" s="7">
        <v>704658</v>
      </c>
      <c r="K28" s="7">
        <v>738332</v>
      </c>
      <c r="L28" s="7">
        <v>823919</v>
      </c>
    </row>
    <row r="29" spans="1:12" x14ac:dyDescent="0.25">
      <c r="A29" s="1" t="s">
        <v>25</v>
      </c>
      <c r="B29" s="6">
        <v>60308</v>
      </c>
      <c r="C29" s="6">
        <v>51749</v>
      </c>
      <c r="D29" s="6">
        <v>33733</v>
      </c>
      <c r="E29" s="7">
        <v>33227</v>
      </c>
      <c r="F29" s="7">
        <v>32969</v>
      </c>
      <c r="G29" s="7">
        <v>19341</v>
      </c>
      <c r="H29" s="7">
        <v>13326</v>
      </c>
      <c r="I29" s="7">
        <v>11893</v>
      </c>
      <c r="J29" s="7">
        <v>11976</v>
      </c>
      <c r="K29" s="7">
        <v>15294</v>
      </c>
      <c r="L29" s="7">
        <v>25438</v>
      </c>
    </row>
    <row r="30" spans="1:12" x14ac:dyDescent="0.25">
      <c r="A30" s="1" t="s">
        <v>26</v>
      </c>
      <c r="B30" s="6">
        <v>431637</v>
      </c>
      <c r="C30" s="6">
        <v>457640</v>
      </c>
      <c r="D30" s="6">
        <v>491223</v>
      </c>
      <c r="E30" s="7">
        <v>503110</v>
      </c>
      <c r="F30" s="7">
        <v>508529</v>
      </c>
      <c r="G30" s="7">
        <v>575772</v>
      </c>
      <c r="H30" s="7">
        <v>566595</v>
      </c>
      <c r="I30" s="7">
        <v>658868</v>
      </c>
      <c r="J30" s="7">
        <v>716634</v>
      </c>
      <c r="K30" s="7">
        <v>753626</v>
      </c>
      <c r="L30" s="7">
        <v>849357</v>
      </c>
    </row>
    <row r="31" spans="1:12" x14ac:dyDescent="0.25">
      <c r="A31" s="1" t="s">
        <v>27</v>
      </c>
      <c r="B31" s="4"/>
      <c r="C31" s="4"/>
      <c r="D31" s="4"/>
      <c r="E31" s="5"/>
      <c r="F31" s="5"/>
      <c r="G31" s="5"/>
      <c r="H31" s="5"/>
      <c r="I31" s="5"/>
      <c r="J31" s="5"/>
      <c r="K31" s="1"/>
      <c r="L31" s="1"/>
    </row>
    <row r="32" spans="1:12" x14ac:dyDescent="0.25">
      <c r="A32" s="1" t="s">
        <v>28</v>
      </c>
      <c r="B32" s="4"/>
      <c r="C32" s="4"/>
      <c r="D32" s="4"/>
      <c r="E32" s="5"/>
      <c r="F32" s="5"/>
      <c r="G32" s="5"/>
      <c r="H32" s="5"/>
      <c r="I32" s="5"/>
      <c r="J32" s="5"/>
      <c r="K32" s="1"/>
      <c r="L32" s="1"/>
    </row>
    <row r="33" spans="1:12" x14ac:dyDescent="0.25">
      <c r="A33" s="1" t="s">
        <v>29</v>
      </c>
      <c r="B33" s="4">
        <v>45820</v>
      </c>
      <c r="C33" s="4">
        <v>38876</v>
      </c>
      <c r="D33" s="4">
        <v>25924</v>
      </c>
      <c r="E33" s="5">
        <v>50526</v>
      </c>
      <c r="F33" s="5">
        <v>41124</v>
      </c>
      <c r="G33" s="5">
        <v>56832</v>
      </c>
      <c r="H33" s="5">
        <v>34567</v>
      </c>
      <c r="I33" s="5">
        <v>42907</v>
      </c>
      <c r="J33" s="5">
        <v>27759</v>
      </c>
      <c r="K33" s="5">
        <v>56462</v>
      </c>
      <c r="L33" s="5">
        <v>108454</v>
      </c>
    </row>
    <row r="34" spans="1:12" x14ac:dyDescent="0.25">
      <c r="A34" s="1" t="s">
        <v>30</v>
      </c>
      <c r="B34" s="4">
        <v>5728</v>
      </c>
      <c r="C34" s="4">
        <v>7952</v>
      </c>
      <c r="D34" s="4">
        <v>11752</v>
      </c>
      <c r="E34" s="5">
        <v>13704</v>
      </c>
      <c r="F34" s="5">
        <v>11781</v>
      </c>
      <c r="G34" s="5">
        <v>8196</v>
      </c>
      <c r="H34" s="5">
        <v>7937</v>
      </c>
      <c r="I34" s="5">
        <v>8472</v>
      </c>
      <c r="J34" s="5">
        <v>6397</v>
      </c>
      <c r="K34" s="5">
        <v>4415</v>
      </c>
      <c r="L34" s="5">
        <v>10444</v>
      </c>
    </row>
    <row r="35" spans="1:12" x14ac:dyDescent="0.25">
      <c r="A35" s="1" t="s">
        <v>49</v>
      </c>
      <c r="B35" s="4">
        <v>1634</v>
      </c>
      <c r="C35" s="4">
        <v>2366</v>
      </c>
      <c r="D35" s="4">
        <v>566</v>
      </c>
      <c r="E35" s="5">
        <v>757</v>
      </c>
      <c r="F35" s="5">
        <v>467</v>
      </c>
      <c r="G35" s="5">
        <v>7668</v>
      </c>
      <c r="H35" s="5">
        <v>8783</v>
      </c>
      <c r="I35" s="5">
        <v>10210</v>
      </c>
      <c r="J35" s="5">
        <v>24494</v>
      </c>
      <c r="K35" s="5">
        <v>16914</v>
      </c>
      <c r="L35" s="5">
        <v>19250</v>
      </c>
    </row>
    <row r="36" spans="1:12" x14ac:dyDescent="0.25">
      <c r="A36" s="1" t="s">
        <v>50</v>
      </c>
      <c r="B36" s="4">
        <v>3.786</v>
      </c>
      <c r="C36" s="4">
        <v>4199</v>
      </c>
      <c r="D36" s="4">
        <v>4539</v>
      </c>
      <c r="E36" s="5">
        <v>5458</v>
      </c>
      <c r="F36" s="5">
        <v>6015</v>
      </c>
      <c r="G36" s="5">
        <v>6626</v>
      </c>
      <c r="H36" s="5">
        <v>7339</v>
      </c>
      <c r="I36" s="5">
        <v>7622</v>
      </c>
      <c r="J36" s="5">
        <v>6541</v>
      </c>
      <c r="K36" s="5">
        <v>8352</v>
      </c>
      <c r="L36" s="5">
        <v>9530</v>
      </c>
    </row>
    <row r="37" spans="1:12" x14ac:dyDescent="0.25">
      <c r="A37" s="1" t="s">
        <v>31</v>
      </c>
      <c r="B37" s="4">
        <v>2103</v>
      </c>
      <c r="C37" s="4">
        <v>1957</v>
      </c>
      <c r="D37" s="4">
        <v>2582</v>
      </c>
      <c r="E37" s="5">
        <v>1950</v>
      </c>
      <c r="F37" s="5">
        <v>2486</v>
      </c>
      <c r="G37" s="5">
        <v>25840</v>
      </c>
      <c r="H37" s="5">
        <v>49593</v>
      </c>
      <c r="I37" s="5">
        <v>38589</v>
      </c>
      <c r="J37" s="5">
        <v>52058</v>
      </c>
      <c r="K37" s="5">
        <v>54729</v>
      </c>
      <c r="L37" s="5">
        <v>68131</v>
      </c>
    </row>
    <row r="38" spans="1:12" x14ac:dyDescent="0.25">
      <c r="A38" s="1" t="s">
        <v>51</v>
      </c>
      <c r="B38" s="4"/>
      <c r="C38" s="4">
        <v>9343</v>
      </c>
      <c r="D38" s="4">
        <v>9011</v>
      </c>
      <c r="E38" s="5">
        <v>8250</v>
      </c>
      <c r="F38" s="5">
        <v>7470</v>
      </c>
      <c r="G38" s="5">
        <v>10940</v>
      </c>
      <c r="H38" s="5">
        <v>10422</v>
      </c>
      <c r="I38" s="5">
        <v>6783</v>
      </c>
      <c r="J38" s="5">
        <v>6155</v>
      </c>
      <c r="K38" s="5">
        <v>4931</v>
      </c>
      <c r="L38" s="5">
        <v>4357</v>
      </c>
    </row>
    <row r="39" spans="1:12" x14ac:dyDescent="0.25">
      <c r="A39" s="1" t="s">
        <v>32</v>
      </c>
      <c r="B39" s="4">
        <v>35</v>
      </c>
      <c r="C39" s="4">
        <v>165</v>
      </c>
      <c r="D39" s="4">
        <v>34</v>
      </c>
      <c r="E39" s="5">
        <v>173</v>
      </c>
      <c r="F39" s="5">
        <v>299</v>
      </c>
      <c r="G39" s="5">
        <v>4042</v>
      </c>
      <c r="H39" s="5">
        <v>12425</v>
      </c>
      <c r="I39" s="5">
        <v>7635</v>
      </c>
      <c r="J39" s="5">
        <v>6594</v>
      </c>
      <c r="K39" s="5">
        <v>5543</v>
      </c>
      <c r="L39" s="5">
        <v>4474</v>
      </c>
    </row>
    <row r="40" spans="1:12" x14ac:dyDescent="0.25">
      <c r="A40" s="1"/>
      <c r="B40" s="6">
        <v>65030</v>
      </c>
      <c r="C40" s="6">
        <v>62492</v>
      </c>
      <c r="D40" s="6">
        <v>53842</v>
      </c>
      <c r="E40" s="7">
        <v>80061</v>
      </c>
      <c r="F40" s="7">
        <v>69175</v>
      </c>
      <c r="G40" s="7">
        <v>115448</v>
      </c>
      <c r="H40" s="7">
        <v>131066</v>
      </c>
      <c r="I40" s="7">
        <v>122218</v>
      </c>
      <c r="J40" s="7">
        <v>129998</v>
      </c>
      <c r="K40" s="7">
        <v>151346</v>
      </c>
      <c r="L40" s="7">
        <v>224640</v>
      </c>
    </row>
    <row r="41" spans="1:12" x14ac:dyDescent="0.25">
      <c r="A41" s="1" t="s">
        <v>33</v>
      </c>
      <c r="B41" s="4"/>
      <c r="C41" s="4"/>
      <c r="D41" s="4"/>
      <c r="E41" s="5"/>
      <c r="F41" s="5"/>
      <c r="G41" s="5"/>
      <c r="H41" s="5"/>
      <c r="I41" s="5"/>
      <c r="J41" s="5"/>
      <c r="K41" s="1"/>
      <c r="L41" s="1"/>
    </row>
    <row r="42" spans="1:12" x14ac:dyDescent="0.25">
      <c r="A42" s="1" t="s">
        <v>34</v>
      </c>
      <c r="B42" s="4">
        <v>90761</v>
      </c>
      <c r="C42" s="4">
        <v>190785</v>
      </c>
      <c r="D42" s="4">
        <v>170842</v>
      </c>
      <c r="E42" s="5">
        <v>194165</v>
      </c>
      <c r="F42" s="5">
        <v>242859</v>
      </c>
      <c r="G42" s="5">
        <v>274829</v>
      </c>
      <c r="H42" s="5">
        <v>255281</v>
      </c>
      <c r="I42" s="5">
        <v>217392</v>
      </c>
      <c r="J42" s="5">
        <v>158355</v>
      </c>
      <c r="K42" s="5">
        <v>200478</v>
      </c>
      <c r="L42" s="5">
        <v>219866</v>
      </c>
    </row>
    <row r="43" spans="1:12" x14ac:dyDescent="0.25">
      <c r="A43" s="1" t="s">
        <v>35</v>
      </c>
      <c r="B43" s="4">
        <v>7431</v>
      </c>
      <c r="C43" s="4">
        <v>14784</v>
      </c>
      <c r="D43" s="4">
        <v>9478</v>
      </c>
      <c r="E43" s="5">
        <v>14478</v>
      </c>
      <c r="F43" s="5">
        <v>14874</v>
      </c>
      <c r="G43" s="5">
        <v>16730</v>
      </c>
      <c r="H43" s="5">
        <v>31172</v>
      </c>
      <c r="I43" s="5">
        <v>9467</v>
      </c>
      <c r="J43" s="5">
        <v>9758</v>
      </c>
      <c r="K43" s="5">
        <v>6132</v>
      </c>
      <c r="L43" s="5">
        <v>42970</v>
      </c>
    </row>
    <row r="44" spans="1:12" x14ac:dyDescent="0.25">
      <c r="A44" s="1" t="s">
        <v>36</v>
      </c>
      <c r="B44" s="4">
        <v>7909</v>
      </c>
      <c r="C44" s="4">
        <v>87440</v>
      </c>
      <c r="D44" s="4">
        <v>92053</v>
      </c>
      <c r="E44" s="5">
        <v>135168</v>
      </c>
      <c r="F44" s="5">
        <v>124476</v>
      </c>
      <c r="G44" s="5">
        <v>116407</v>
      </c>
      <c r="H44" s="5">
        <v>164919</v>
      </c>
      <c r="I44" s="5">
        <v>143480</v>
      </c>
      <c r="J44" s="5">
        <v>175567</v>
      </c>
      <c r="K44" s="5">
        <v>193932</v>
      </c>
      <c r="L44" s="5">
        <v>385926</v>
      </c>
    </row>
    <row r="45" spans="1:12" x14ac:dyDescent="0.25">
      <c r="A45" s="1" t="s">
        <v>37</v>
      </c>
      <c r="B45" s="4">
        <v>4154</v>
      </c>
      <c r="C45" s="4">
        <v>2366</v>
      </c>
      <c r="D45" s="4">
        <v>566</v>
      </c>
      <c r="E45" s="5">
        <v>757</v>
      </c>
      <c r="F45" s="5">
        <v>467</v>
      </c>
      <c r="G45" s="5">
        <v>7668</v>
      </c>
      <c r="H45" s="5">
        <v>2367</v>
      </c>
      <c r="I45" s="5">
        <v>3700</v>
      </c>
      <c r="J45" s="5">
        <v>4904</v>
      </c>
      <c r="K45" s="5">
        <v>101063</v>
      </c>
      <c r="L45" s="5">
        <v>3470</v>
      </c>
    </row>
    <row r="46" spans="1:12" x14ac:dyDescent="0.25">
      <c r="A46" s="1" t="s">
        <v>38</v>
      </c>
      <c r="B46" s="4">
        <v>4564</v>
      </c>
      <c r="C46" s="4">
        <v>8894</v>
      </c>
      <c r="D46" s="4">
        <v>10093</v>
      </c>
      <c r="E46" s="5">
        <v>12895</v>
      </c>
      <c r="F46" s="5">
        <v>14176</v>
      </c>
      <c r="G46" s="5">
        <v>15418</v>
      </c>
      <c r="H46" s="5">
        <v>17996</v>
      </c>
      <c r="I46" s="5">
        <v>17888</v>
      </c>
      <c r="J46" s="5">
        <v>21780</v>
      </c>
      <c r="K46" s="5">
        <v>24385</v>
      </c>
      <c r="L46" s="5">
        <v>26474</v>
      </c>
    </row>
    <row r="47" spans="1:12" x14ac:dyDescent="0.25">
      <c r="A47" s="1" t="s">
        <v>39</v>
      </c>
      <c r="B47" s="4">
        <v>938</v>
      </c>
      <c r="C47" s="4">
        <v>6368</v>
      </c>
      <c r="D47" s="4">
        <v>5949</v>
      </c>
      <c r="E47" s="5">
        <v>7375</v>
      </c>
      <c r="F47" s="5">
        <v>6675</v>
      </c>
      <c r="G47" s="5">
        <v>7217</v>
      </c>
      <c r="H47" s="5">
        <v>6590</v>
      </c>
      <c r="I47" s="5">
        <v>7039</v>
      </c>
      <c r="J47" s="5">
        <v>8436</v>
      </c>
      <c r="K47" s="5">
        <v>8485</v>
      </c>
      <c r="L47" s="5">
        <v>11354</v>
      </c>
    </row>
    <row r="48" spans="1:12" x14ac:dyDescent="0.25">
      <c r="A48" s="1" t="s">
        <v>40</v>
      </c>
      <c r="B48" s="4">
        <v>1151</v>
      </c>
      <c r="C48" s="4">
        <v>4858</v>
      </c>
      <c r="D48" s="4">
        <v>5142</v>
      </c>
      <c r="E48" s="5">
        <v>13321</v>
      </c>
      <c r="F48" s="5">
        <v>7581</v>
      </c>
      <c r="G48" s="5">
        <v>10999</v>
      </c>
      <c r="H48" s="5">
        <v>11584</v>
      </c>
      <c r="I48" s="5">
        <v>6973</v>
      </c>
      <c r="J48" s="5">
        <v>13797</v>
      </c>
      <c r="K48" s="5">
        <v>61291</v>
      </c>
      <c r="L48" s="5">
        <v>17651</v>
      </c>
    </row>
    <row r="49" spans="1:12" x14ac:dyDescent="0.25">
      <c r="A49" s="1"/>
      <c r="B49" s="6">
        <v>116908</v>
      </c>
      <c r="C49" s="6">
        <v>315495</v>
      </c>
      <c r="D49" s="6">
        <v>314156</v>
      </c>
      <c r="E49" s="7">
        <v>397562</v>
      </c>
      <c r="F49" s="7">
        <v>432899</v>
      </c>
      <c r="G49" s="7">
        <v>484052</v>
      </c>
      <c r="H49" s="7">
        <v>544451</v>
      </c>
      <c r="I49" s="7">
        <v>423892</v>
      </c>
      <c r="J49" s="7">
        <v>407346</v>
      </c>
      <c r="K49" s="7">
        <v>609190</v>
      </c>
      <c r="L49" s="7">
        <v>726187</v>
      </c>
    </row>
    <row r="50" spans="1:12" x14ac:dyDescent="0.25">
      <c r="A50" s="1" t="s">
        <v>41</v>
      </c>
      <c r="B50" s="6">
        <v>165393</v>
      </c>
      <c r="C50" s="6">
        <v>377987</v>
      </c>
      <c r="D50" s="6">
        <v>367998</v>
      </c>
      <c r="E50" s="7">
        <v>477623</v>
      </c>
      <c r="F50" s="7">
        <v>502074</v>
      </c>
      <c r="G50" s="7">
        <v>599500</v>
      </c>
      <c r="H50" s="7">
        <v>675517</v>
      </c>
      <c r="I50" s="7">
        <v>546110</v>
      </c>
      <c r="J50" s="7">
        <v>537344</v>
      </c>
      <c r="K50" s="7">
        <v>760536</v>
      </c>
      <c r="L50" s="7">
        <v>950827</v>
      </c>
    </row>
    <row r="51" spans="1:12" x14ac:dyDescent="0.25">
      <c r="A51" s="1" t="s">
        <v>42</v>
      </c>
      <c r="B51" s="6">
        <v>571917</v>
      </c>
      <c r="C51" s="6">
        <v>835627</v>
      </c>
      <c r="D51" s="6">
        <v>859221</v>
      </c>
      <c r="E51" s="7">
        <v>980733</v>
      </c>
      <c r="F51" s="7">
        <v>1010603</v>
      </c>
      <c r="G51" s="7">
        <v>1175272</v>
      </c>
      <c r="H51" s="7">
        <v>1242112</v>
      </c>
      <c r="I51" s="7">
        <v>1204978</v>
      </c>
      <c r="J51" s="7">
        <v>1253978</v>
      </c>
      <c r="K51" s="7">
        <v>1514162</v>
      </c>
      <c r="L51" s="7">
        <v>1800184</v>
      </c>
    </row>
    <row r="52" spans="1:12" x14ac:dyDescent="0.25">
      <c r="A52" s="1" t="s">
        <v>43</v>
      </c>
      <c r="B52" s="8">
        <v>0.33400000000000002</v>
      </c>
      <c r="C52" s="8">
        <v>0.53400000000000003</v>
      </c>
      <c r="D52" s="8">
        <v>0.75</v>
      </c>
      <c r="E52" s="9">
        <v>0.95</v>
      </c>
      <c r="F52" s="9">
        <v>0.95</v>
      </c>
      <c r="G52" s="9">
        <v>1.04</v>
      </c>
      <c r="H52" s="9">
        <v>1.19</v>
      </c>
      <c r="I52" s="9">
        <v>0.82886101616712304</v>
      </c>
      <c r="J52" s="9">
        <v>0.75</v>
      </c>
      <c r="K52" s="9" t="s">
        <v>52</v>
      </c>
      <c r="L52" s="9"/>
    </row>
    <row r="53" spans="1:12" x14ac:dyDescent="0.25">
      <c r="A53" s="1" t="s">
        <v>44</v>
      </c>
      <c r="B53" s="8">
        <v>0.20200000000000001</v>
      </c>
      <c r="C53" s="8">
        <v>0.45200000000000001</v>
      </c>
      <c r="D53" s="8">
        <v>0.41099999999999998</v>
      </c>
      <c r="E53" s="9">
        <v>0.52</v>
      </c>
      <c r="F53" s="9"/>
      <c r="G53" s="9">
        <v>0.51</v>
      </c>
      <c r="H53" s="9">
        <v>0.54</v>
      </c>
      <c r="I53" s="9">
        <v>0.44400000000000001</v>
      </c>
      <c r="J53" s="9">
        <v>0.44400000000000001</v>
      </c>
      <c r="K53" s="9"/>
      <c r="L53" s="1"/>
    </row>
    <row r="54" spans="1:12" x14ac:dyDescent="0.25">
      <c r="A54" s="1" t="s">
        <v>45</v>
      </c>
      <c r="B54" s="10">
        <v>3651</v>
      </c>
      <c r="C54" s="10">
        <v>1376</v>
      </c>
      <c r="D54" s="11">
        <v>1.409</v>
      </c>
      <c r="E54" s="12">
        <v>1.29</v>
      </c>
      <c r="F54" s="12">
        <v>1</v>
      </c>
      <c r="G54" s="12">
        <v>1.0900000000000001</v>
      </c>
      <c r="H54" s="12">
        <v>1.1200000000000001</v>
      </c>
      <c r="I54" s="12">
        <v>1.34</v>
      </c>
      <c r="J54" s="12">
        <v>0.2</v>
      </c>
      <c r="K54" s="12">
        <f>K20/K49</f>
        <v>1.2919827968285758</v>
      </c>
      <c r="L54" s="16">
        <f>L20/L49</f>
        <v>1.1720644957841437</v>
      </c>
    </row>
    <row r="55" spans="1:12" x14ac:dyDescent="0.25">
      <c r="A55" t="s">
        <v>46</v>
      </c>
      <c r="B55" s="10">
        <v>2317</v>
      </c>
      <c r="C55" s="8">
        <v>0.85899999999999999</v>
      </c>
      <c r="D55" s="8">
        <v>0.86199999999999999</v>
      </c>
      <c r="E55" s="9">
        <v>0.1595</v>
      </c>
      <c r="F55" s="9">
        <v>0.68</v>
      </c>
      <c r="G55" s="9">
        <v>0.57999999999999996</v>
      </c>
      <c r="H55" s="9">
        <v>0.6</v>
      </c>
      <c r="I55" s="9">
        <v>0.626</v>
      </c>
      <c r="J55" s="9">
        <v>0.2</v>
      </c>
      <c r="K55" s="9"/>
      <c r="L55" s="1"/>
    </row>
    <row r="56" spans="1:12" x14ac:dyDescent="0.25">
      <c r="A56" s="1" t="s">
        <v>47</v>
      </c>
      <c r="B56" s="13">
        <v>0.22800000000000001</v>
      </c>
      <c r="C56" s="13">
        <v>0.17799999999999999</v>
      </c>
      <c r="D56" s="13">
        <v>-0.187</v>
      </c>
      <c r="E56" s="13">
        <v>-0.12215492135010249</v>
      </c>
      <c r="F56" s="14">
        <v>-0.25</v>
      </c>
      <c r="G56" s="14">
        <v>-0.21425187656380318</v>
      </c>
      <c r="H56" s="14">
        <v>-0.2655906513085533</v>
      </c>
      <c r="I56" s="14">
        <v>-0.13909835014923733</v>
      </c>
      <c r="J56" s="14">
        <v>-0.13909835014923733</v>
      </c>
      <c r="K56" s="14"/>
      <c r="L5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</vt:lpstr>
      <vt:lpstr>Financial!Tab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2025-03-18T14:52:46Z</dcterms:modified>
</cp:coreProperties>
</file>